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5" activeTab="10"/>
  </bookViews>
  <sheets>
    <sheet name="DRAWING N PAINTING" sheetId="1" r:id="rId1"/>
    <sheet name="ECONOMICS" sheetId="2" r:id="rId2"/>
    <sheet name="ENGLISH" sheetId="3" r:id="rId3"/>
    <sheet name="GEOGRAPHY" sheetId="4" r:id="rId4"/>
    <sheet name="HINDI" sheetId="5" r:id="rId5"/>
    <sheet name="HISTRY" sheetId="6" r:id="rId6"/>
    <sheet name="POLITICAL Sc." sheetId="7" r:id="rId7"/>
    <sheet name="PSYCHOLOGY" sheetId="8" r:id="rId8"/>
    <sheet name="SANSKRIT" sheetId="9" r:id="rId9"/>
    <sheet name="SOCIOLOGY" sheetId="10" r:id="rId10"/>
    <sheet name="URDU" sheetId="11" r:id="rId11"/>
  </sheets>
  <calcPr calcId="124519"/>
</workbook>
</file>

<file path=xl/calcChain.xml><?xml version="1.0" encoding="utf-8"?>
<calcChain xmlns="http://schemas.openxmlformats.org/spreadsheetml/2006/main">
  <c r="L8" i="5"/>
  <c r="L7"/>
  <c r="L6"/>
  <c r="L5"/>
  <c r="L9" s="1"/>
  <c r="L8" i="10"/>
  <c r="L7"/>
  <c r="L6"/>
  <c r="L5"/>
  <c r="L9" s="1"/>
  <c r="L8" i="4"/>
  <c r="L7"/>
  <c r="L6"/>
  <c r="L5"/>
  <c r="L9" s="1"/>
  <c r="L8" i="1"/>
  <c r="L7"/>
  <c r="L6"/>
  <c r="L5"/>
  <c r="L9" s="1"/>
  <c r="L7" i="11"/>
  <c r="L6"/>
  <c r="L5"/>
  <c r="L4"/>
  <c r="L8" s="1"/>
  <c r="L8" i="7"/>
  <c r="L7"/>
  <c r="L6"/>
  <c r="L5"/>
  <c r="L9" s="1"/>
  <c r="L8" i="8"/>
  <c r="L7"/>
  <c r="L6"/>
  <c r="L5"/>
  <c r="L9" s="1"/>
  <c r="L8" i="9"/>
  <c r="L7"/>
  <c r="L6"/>
  <c r="L5"/>
  <c r="L9" s="1"/>
  <c r="L7" i="6"/>
  <c r="L6"/>
  <c r="L5"/>
  <c r="L4"/>
  <c r="L8" s="1"/>
  <c r="L7" i="3"/>
  <c r="L6"/>
  <c r="L5"/>
  <c r="L4"/>
  <c r="L8" s="1"/>
  <c r="L8" i="2"/>
  <c r="L7"/>
  <c r="L6"/>
  <c r="L5"/>
  <c r="L9" s="1"/>
</calcChain>
</file>

<file path=xl/sharedStrings.xml><?xml version="1.0" encoding="utf-8"?>
<sst xmlns="http://schemas.openxmlformats.org/spreadsheetml/2006/main" count="920" uniqueCount="610">
  <si>
    <t xml:space="preserve"> GOVT. HAMIDIA ARTS &amp; COMMERCE COLLEGE, BHOPAL     </t>
  </si>
  <si>
    <t>M.A. DRAWING AND PAINTING III sem 2017-18 (Regular)</t>
  </si>
  <si>
    <t>S.No.</t>
  </si>
  <si>
    <t>R.F No.</t>
  </si>
  <si>
    <t>Student's name</t>
  </si>
  <si>
    <t>Father's name</t>
  </si>
  <si>
    <t>Mother's Name</t>
  </si>
  <si>
    <t>Address</t>
  </si>
  <si>
    <t>D.O.B.</t>
  </si>
  <si>
    <t>Caste</t>
  </si>
  <si>
    <t>Mobile No.</t>
  </si>
  <si>
    <t>NO. OF STUDENTS</t>
  </si>
  <si>
    <t xml:space="preserve">TRATI PORWAL </t>
  </si>
  <si>
    <t xml:space="preserve">RAJENDRA PORWAL </t>
  </si>
  <si>
    <t xml:space="preserve">SHARMILA PORWAL </t>
  </si>
  <si>
    <t>A/763 NEW ASHOKA GARDEN, BHOPAL</t>
  </si>
  <si>
    <t>GEN</t>
  </si>
  <si>
    <t>VAISHALI UPADHYAY</t>
  </si>
  <si>
    <t>NAVRATAN UPADHYAY</t>
  </si>
  <si>
    <t>LAXMI UPADHYAY</t>
  </si>
  <si>
    <t>22 ANJALI ENCLAVE, AMANPUR RD., MADAN MAHAL, JBP</t>
  </si>
  <si>
    <t>OBC</t>
  </si>
  <si>
    <t xml:space="preserve">ANUPAMA CHAUHAN </t>
  </si>
  <si>
    <t xml:space="preserve">AJAY SINGH CHAUHAN </t>
  </si>
  <si>
    <t>NEELAM CHAUHAN</t>
  </si>
  <si>
    <t>17, SHRADDHA SUBRI BALAJI PURAM COLONY, GWALIOR</t>
  </si>
  <si>
    <t>SC</t>
  </si>
  <si>
    <t xml:space="preserve">DIVYA PORWAL </t>
  </si>
  <si>
    <t>OM NARAYAN PORWAL</t>
  </si>
  <si>
    <t xml:space="preserve">SUSHMA PORWAL </t>
  </si>
  <si>
    <t>HOUSING BOARD COLONY, LIG 93, SEHORE</t>
  </si>
  <si>
    <t>ST</t>
  </si>
  <si>
    <t xml:space="preserve">AAKANSHA VAIDYA </t>
  </si>
  <si>
    <t xml:space="preserve">RAMPRABHU VAIDYA </t>
  </si>
  <si>
    <t xml:space="preserve">ARCHANA VAIDYA </t>
  </si>
  <si>
    <t>HIG-19, KUNAL HOMES, LALITA NAGAR, NAYAPURA, KOLAR RD., BHOPAL</t>
  </si>
  <si>
    <t>TOTAL</t>
  </si>
  <si>
    <t xml:space="preserve">ANJALI KUSHWAHA </t>
  </si>
  <si>
    <t xml:space="preserve">SURENDRA SINGH </t>
  </si>
  <si>
    <t xml:space="preserve">LALI SINGH KUSHWAHA </t>
  </si>
  <si>
    <t>H/L 405, AYODHYA NAGAR, BHOPAL</t>
  </si>
  <si>
    <t>16/5/1995</t>
  </si>
  <si>
    <t xml:space="preserve">GAGAN WADHANI </t>
  </si>
  <si>
    <t>ANIL WADHANI</t>
  </si>
  <si>
    <t>RITU WADHANI</t>
  </si>
  <si>
    <t>201, TEELA JAMAL PURA, BHOPAL</t>
  </si>
  <si>
    <t>MUSKAN SHRIVASTAV</t>
  </si>
  <si>
    <t>ASHOK SHRIVASTAVA</t>
  </si>
  <si>
    <t>BHARTI SHRIVASTAV</t>
  </si>
  <si>
    <t>03, CHAHAK HOME CAMPUS, IBRAHAMPURA, BHOPAL</t>
  </si>
  <si>
    <t>15/9/1994</t>
  </si>
  <si>
    <t>NAZIA REHMAN</t>
  </si>
  <si>
    <t xml:space="preserve">ATIQUR REHMAN </t>
  </si>
  <si>
    <t xml:space="preserve">FIROZ REHMAN </t>
  </si>
  <si>
    <t>H.N.39, SAJIDA NAGAR, KARBALA RD., BHOPAL</t>
  </si>
  <si>
    <t xml:space="preserve">JOOHEE ABIDI </t>
  </si>
  <si>
    <t xml:space="preserve">S. ALI ITARAT ABIDI </t>
  </si>
  <si>
    <t xml:space="preserve">AAMNA KHATOON </t>
  </si>
  <si>
    <t>SIH NAQVI, H.N.7, RAMPHAL WALI GALI, GINNORI, BHOPAL</t>
  </si>
  <si>
    <t xml:space="preserve">NAWAB JEHAN BEGUM </t>
  </si>
  <si>
    <t>AZIZ M. KHAN</t>
  </si>
  <si>
    <t xml:space="preserve">MAHEJABEEN KHAN </t>
  </si>
  <si>
    <t>ALPHA B.1, RIDGE RD., IDGAH HILLS, BHOPAL</t>
  </si>
  <si>
    <t xml:space="preserve">JITENDRA PARMAR </t>
  </si>
  <si>
    <t xml:space="preserve">MAKHAN PARMAR </t>
  </si>
  <si>
    <t xml:space="preserve">PUSHPA PARMAR </t>
  </si>
  <si>
    <t>MLA REST HOUSE BLOCK 1, MALVIYA NAGAR, BHOPAL</t>
  </si>
  <si>
    <t xml:space="preserve">VARSHA YADUWANSHI </t>
  </si>
  <si>
    <t xml:space="preserve">GANGARAM YADUWANSHI </t>
  </si>
  <si>
    <t xml:space="preserve">ANITA YADUWANSHI </t>
  </si>
  <si>
    <t>EGRO INDUSTRIAL, KHEDA WARD NO.9, PLOT NO.8, ITARSI</t>
  </si>
  <si>
    <t>20/10/1995</t>
  </si>
  <si>
    <t xml:space="preserve">RAVI KUSHWAHA </t>
  </si>
  <si>
    <t xml:space="preserve">PRATAP SINGH KUSHWAHA </t>
  </si>
  <si>
    <t xml:space="preserve">HEMWANTI BAI KUSHWAHA </t>
  </si>
  <si>
    <t>H.N.199, BAWADIYA KALAN, BHOPAL</t>
  </si>
  <si>
    <t xml:space="preserve">RITA VERMA </t>
  </si>
  <si>
    <t xml:space="preserve">PANCHAM LAL VERMA </t>
  </si>
  <si>
    <t xml:space="preserve">PUSHPA VERMA </t>
  </si>
  <si>
    <t>HIG-18, OLD SHUBHASH NAGAR</t>
  </si>
  <si>
    <t>23/7/1989</t>
  </si>
  <si>
    <t xml:space="preserve">NEHA KUSHWAHA </t>
  </si>
  <si>
    <t xml:space="preserve">BHAIRO SINGH </t>
  </si>
  <si>
    <t xml:space="preserve">MEENA KUSHWAHA </t>
  </si>
  <si>
    <t>VILL. PADARIYA KACHHI, RAISEN RD., BHOPAL</t>
  </si>
  <si>
    <t xml:space="preserve">NIKHIL KHATRI </t>
  </si>
  <si>
    <t xml:space="preserve">NAND KISHORE KHATRI </t>
  </si>
  <si>
    <t xml:space="preserve">GEETA KHATRI </t>
  </si>
  <si>
    <t>NEHRU COLONY BEHIND AMBIKA PRESS, RAILWAY STATION, SEHORE</t>
  </si>
  <si>
    <t>25/5/1996</t>
  </si>
  <si>
    <t xml:space="preserve">SHASHANK GULBAKEY </t>
  </si>
  <si>
    <t xml:space="preserve">SUKHRAM GULBAKEY </t>
  </si>
  <si>
    <t>ANUSAYA GULBAKEY</t>
  </si>
  <si>
    <t>PLOT NO.69, SAMAR GREEN COLONY, VILL. MALI KHEDI, BHOPAL</t>
  </si>
  <si>
    <t>30/9/1989</t>
  </si>
  <si>
    <t>M.A. ECONOMICS III sem 2017-18 (Regular)</t>
  </si>
  <si>
    <t xml:space="preserve">VIMAL KUMAR TIWARI </t>
  </si>
  <si>
    <t>PRABHU NATH TIWARI</t>
  </si>
  <si>
    <t xml:space="preserve">SHYAMA TIWARI </t>
  </si>
  <si>
    <t>WEST RAILWAY COLONY, R.B.1ST, 145-E</t>
  </si>
  <si>
    <t xml:space="preserve">RITESH VERMA </t>
  </si>
  <si>
    <t xml:space="preserve">UMESH VERMA </t>
  </si>
  <si>
    <t xml:space="preserve">SHANTI VERMA </t>
  </si>
  <si>
    <t>H.N.92, OLD DAIRY FARM, ONE TREE HILL, BAIRAGARH</t>
  </si>
  <si>
    <t xml:space="preserve">DINESH LEKHWANI </t>
  </si>
  <si>
    <t>JAI LEKHWANI</t>
  </si>
  <si>
    <t>VARSHA LEKHWANI</t>
  </si>
  <si>
    <t>A-15/2, OLD CRD, BAIRAGARH</t>
  </si>
  <si>
    <t>PRINCE CHOUBEY</t>
  </si>
  <si>
    <t>PRADEEP KUMAR CHOUBEY</t>
  </si>
  <si>
    <t>SEEMA CHOUBEY</t>
  </si>
  <si>
    <t>OLD ASHOKA GARDEN, BHOPAL</t>
  </si>
  <si>
    <t xml:space="preserve">ARUN SHARMA </t>
  </si>
  <si>
    <t xml:space="preserve">S.N. SHARMA </t>
  </si>
  <si>
    <t xml:space="preserve">ASHA </t>
  </si>
  <si>
    <t>WS/302/2, CRWS COLONY, NISHATPURA, BHOPAL</t>
  </si>
  <si>
    <t xml:space="preserve">APOORV AGRAWAL </t>
  </si>
  <si>
    <t xml:space="preserve">KRISHNA GOPAL AGRAWAL </t>
  </si>
  <si>
    <t>MADHURI AGRAWAL</t>
  </si>
  <si>
    <t>H.N.37, AHEERPURA, CHURCH RD., JAHANGIRABAD</t>
  </si>
  <si>
    <t>20/11/1994</t>
  </si>
  <si>
    <t xml:space="preserve">VINEET DWIVEDI </t>
  </si>
  <si>
    <t xml:space="preserve">AMLESH CHANDRA DWIVEDI </t>
  </si>
  <si>
    <t xml:space="preserve">KAMLA DWIVEDI </t>
  </si>
  <si>
    <t>1221 NAVJIVAN COLONY, BHOPAL</t>
  </si>
  <si>
    <t xml:space="preserve">ABDUL ALEEM KHAN </t>
  </si>
  <si>
    <t>ABDUL RASHEED KHAN</t>
  </si>
  <si>
    <t>REHANA KHAN</t>
  </si>
  <si>
    <t>61/2, SHUBHASH NAGAR, CHHOLA RD., BHOPAL</t>
  </si>
  <si>
    <t>16/7/1992</t>
  </si>
  <si>
    <t xml:space="preserve">DHANUSH DHARI SHARMA </t>
  </si>
  <si>
    <t xml:space="preserve">RAMKAWAL SHARMA </t>
  </si>
  <si>
    <t xml:space="preserve">RAM RATI SHARMA </t>
  </si>
  <si>
    <t>MIG-71, INDUS ESTATE, KARARIYA FARM</t>
  </si>
  <si>
    <t>22/8/1987</t>
  </si>
  <si>
    <t xml:space="preserve">MOHD NAIM HANFI </t>
  </si>
  <si>
    <t>MOHD KALIM HANFI</t>
  </si>
  <si>
    <t>SHAYRA BANO</t>
  </si>
  <si>
    <t>E-26, BIJALI NAGAR COLONY, GOVINDPURA</t>
  </si>
  <si>
    <t>JEEVAN SINGH YADAV</t>
  </si>
  <si>
    <t xml:space="preserve">MADHO SINGH YADAV </t>
  </si>
  <si>
    <t>DHAPPA BAI YADAV</t>
  </si>
  <si>
    <t>SHAMSHABAD, VIDISHA</t>
  </si>
  <si>
    <t>20/1/1991</t>
  </si>
  <si>
    <t xml:space="preserve">RAKESH MEENA </t>
  </si>
  <si>
    <t xml:space="preserve">UMRAO SINGH </t>
  </si>
  <si>
    <t>SHANTA BAI</t>
  </si>
  <si>
    <t>54, RAMMANDIR, TEELA JAMALPURA, BHOPAL</t>
  </si>
  <si>
    <t xml:space="preserve">PRADEEP SINGH </t>
  </si>
  <si>
    <t xml:space="preserve">ROOP SINGH BAGHEL </t>
  </si>
  <si>
    <t>GEETA BAGHEL</t>
  </si>
  <si>
    <t>I-19/37, NORTH T.T.NAGAR, BHOPAL</t>
  </si>
  <si>
    <t xml:space="preserve">RAJ KUMAR RAJAK </t>
  </si>
  <si>
    <t xml:space="preserve">DAYA CHAND </t>
  </si>
  <si>
    <t>CHANDA BAI</t>
  </si>
  <si>
    <t>VILL PO. NONIYA, BARELI, UDAIPURA, RAISEN</t>
  </si>
  <si>
    <t>ALOK SINGH CHAUDHARI</t>
  </si>
  <si>
    <t xml:space="preserve">JAGDEESH PRASAD </t>
  </si>
  <si>
    <t>USHA DEVI</t>
  </si>
  <si>
    <t>MALVIYA NAGAR, BHOPAL</t>
  </si>
  <si>
    <t>26/11/1990</t>
  </si>
  <si>
    <t xml:space="preserve">DURYODHAN SOLANKI </t>
  </si>
  <si>
    <t xml:space="preserve">BABULAL SOLANKI </t>
  </si>
  <si>
    <t>RAMA BAI</t>
  </si>
  <si>
    <t>C-5, TAGORE NAGAR, KHAJURI KALAN, BHOPAL</t>
  </si>
  <si>
    <t>PREM NARAYAN</t>
  </si>
  <si>
    <t xml:space="preserve">KALU RAM </t>
  </si>
  <si>
    <t>LAXMI BAI</t>
  </si>
  <si>
    <t>VILL. PO. KULHOR, BERASIA</t>
  </si>
  <si>
    <t xml:space="preserve">TILAK </t>
  </si>
  <si>
    <t>BABU LAL</t>
  </si>
  <si>
    <t>KAMATI BAI</t>
  </si>
  <si>
    <t>VILL. CHANDURIM, BHOPAL</t>
  </si>
  <si>
    <t>27/7/1993</t>
  </si>
  <si>
    <t xml:space="preserve">KALLU </t>
  </si>
  <si>
    <t xml:space="preserve">KHUSYAL </t>
  </si>
  <si>
    <t>ANU</t>
  </si>
  <si>
    <t>VILL. BADEGAO, CHANDORA KHURD, BETUL</t>
  </si>
  <si>
    <t xml:space="preserve">HARISH AHIRWAR </t>
  </si>
  <si>
    <t>GOKUL PRASAD AHIRWAR</t>
  </si>
  <si>
    <t>KUSUM DEVI AHIRWAR</t>
  </si>
  <si>
    <t>GT03, H.N.40, GOVIND GARDEN, BHOPAL</t>
  </si>
  <si>
    <t xml:space="preserve">JITENDRA UIKEY </t>
  </si>
  <si>
    <t xml:space="preserve">RAMESHWAR PRASAD </t>
  </si>
  <si>
    <t>MEERA BAI</t>
  </si>
  <si>
    <t>51, VILL. PALASI KALAN, TEHSEEL NASGANJ, DIST. SIHORE</t>
  </si>
  <si>
    <t>DEVENDRA DHURVE `</t>
  </si>
  <si>
    <t xml:space="preserve">KARAN SINGH DHURVE </t>
  </si>
  <si>
    <t xml:space="preserve">SUMANTRA BAI </t>
  </si>
  <si>
    <t>NEW P.M.S BHADBHADA RD., BHOPAL</t>
  </si>
  <si>
    <t xml:space="preserve">PYAR SINGH </t>
  </si>
  <si>
    <t xml:space="preserve">DEVI SINGH </t>
  </si>
  <si>
    <t xml:space="preserve">SAROOPI BAI </t>
  </si>
  <si>
    <t xml:space="preserve">AJEET JAGET </t>
  </si>
  <si>
    <t>BALABAHDUR JAGET</t>
  </si>
  <si>
    <t>PRABHA BAI JAGET</t>
  </si>
  <si>
    <t>30/9/1994</t>
  </si>
  <si>
    <t>M.A. ENGLISH III sem 2017-18 (Regular)</t>
  </si>
  <si>
    <t xml:space="preserve">FIRASAT ALI KHAN </t>
  </si>
  <si>
    <t xml:space="preserve">MUSHTAQ ALI KHAN </t>
  </si>
  <si>
    <t>MASARRAT KHAN</t>
  </si>
  <si>
    <t>TORI MOHALLA, WARD NO.21, SIRONJ</t>
  </si>
  <si>
    <t>22/9/1994</t>
  </si>
  <si>
    <t>RAHUL SINGH PATEL</t>
  </si>
  <si>
    <t>DEENDAYAL PATEL</t>
  </si>
  <si>
    <t>PREMWATI PATEL</t>
  </si>
  <si>
    <t>27, SWADESH NAGAR, ASHOKA GARDEN, BHOPAL</t>
  </si>
  <si>
    <t xml:space="preserve">AJAY KUMAR SINGH </t>
  </si>
  <si>
    <t xml:space="preserve">RAMESH SINGH </t>
  </si>
  <si>
    <t xml:space="preserve">GEETA SINGH </t>
  </si>
  <si>
    <t>H.N.2, NAGAR NIGAM PANI KI TANKI, NEAR INDST. GATE, BHOPAL</t>
  </si>
  <si>
    <t>22/02/1997</t>
  </si>
  <si>
    <t>NANDKISHOR</t>
  </si>
  <si>
    <t xml:space="preserve">SAKHA RAM </t>
  </si>
  <si>
    <t>MANKUWAR BAI</t>
  </si>
  <si>
    <t>GOVT. P.M.S. BOYS SC HOSTEL, KATARA HILLS, BHOPAL</t>
  </si>
  <si>
    <t>M.A. GEOGRAPHY III sem 2017-18 (Regular)</t>
  </si>
  <si>
    <t xml:space="preserve">SAJAD AHMAD WAGAY </t>
  </si>
  <si>
    <t xml:space="preserve">BASHIR AHMAD WAGAY </t>
  </si>
  <si>
    <t xml:space="preserve">MAROOFA </t>
  </si>
  <si>
    <t>AWANEERA SHPION, JAMMU AND KASHMIR</t>
  </si>
  <si>
    <t xml:space="preserve">AAMIR SUHAIL </t>
  </si>
  <si>
    <t>AB RASHID WAGAY</t>
  </si>
  <si>
    <t>HASEENA BANOO</t>
  </si>
  <si>
    <t>24/4/1992</t>
  </si>
  <si>
    <t xml:space="preserve">RAGHUVEER SINGH </t>
  </si>
  <si>
    <t xml:space="preserve">GAYAPRASAD SINGH </t>
  </si>
  <si>
    <t xml:space="preserve">BRAJ BAI </t>
  </si>
  <si>
    <t>L-7/1, MAHARSHI PATANJALI PARISAR, BHOPAL</t>
  </si>
  <si>
    <t xml:space="preserve">NEETESH KUMAR </t>
  </si>
  <si>
    <t>SANTOSH KUMAR AHIRWAR</t>
  </si>
  <si>
    <t>BINDRA BAI</t>
  </si>
  <si>
    <t>EWS 7146, JAWAHAR CHOWK, BHOPAL</t>
  </si>
  <si>
    <t>15/6/1993</t>
  </si>
  <si>
    <t xml:space="preserve">TARUN SAREYAM </t>
  </si>
  <si>
    <t xml:space="preserve">SANTOSH SAREYAM </t>
  </si>
  <si>
    <t>SUNTIA SAREYAM</t>
  </si>
  <si>
    <t>1153 NAV VAHAR COLONY, RAILWAY STATION</t>
  </si>
  <si>
    <t>M.A. HINDI III sem 2017-18 (Regular)</t>
  </si>
  <si>
    <t xml:space="preserve">SACHIN KUSHWAHA </t>
  </si>
  <si>
    <t xml:space="preserve">RAMBABU KUSHWAHA </t>
  </si>
  <si>
    <t xml:space="preserve">OMWATI KUSHWAHA </t>
  </si>
  <si>
    <t>VILL. NALKHEDA, BERASIA BHOPAL</t>
  </si>
  <si>
    <t>HARI SINGH YADAV</t>
  </si>
  <si>
    <t>VINAY SINGH</t>
  </si>
  <si>
    <t>RAMBAI</t>
  </si>
  <si>
    <t>VILL KHOHA, VIDISHA</t>
  </si>
  <si>
    <t xml:space="preserve">SHIVAM TAMRAKAR </t>
  </si>
  <si>
    <t>GIRIJA TAMRAKAR</t>
  </si>
  <si>
    <t>JRAJKUMARI TAMRAKAR</t>
  </si>
  <si>
    <t>D-36, SHASTRI NAGAR, BHOPAL</t>
  </si>
  <si>
    <t>13/8/1995</t>
  </si>
  <si>
    <t xml:space="preserve">AMIT KIRAR </t>
  </si>
  <si>
    <t>SURESH KIRAR</t>
  </si>
  <si>
    <t>ANITA KIRAR</t>
  </si>
  <si>
    <t>VILL. TEKAPAR, TEHSEEL TENDUKHEDA, DIST. NARSINGPUR</t>
  </si>
  <si>
    <t>SONU DESHWALI</t>
  </si>
  <si>
    <t xml:space="preserve">RAM SINGH DESHWALI </t>
  </si>
  <si>
    <t xml:space="preserve">SHYAM DESHWALI </t>
  </si>
  <si>
    <t>45- JATKHEDI, MISROD, BHOPAL</t>
  </si>
  <si>
    <t>ARVIND KUMAR SAHU</t>
  </si>
  <si>
    <t>DURGA PRASAD SAHU</t>
  </si>
  <si>
    <t>CHARAN BAI</t>
  </si>
  <si>
    <t>A-87, HOUSING BOARD COLONY, BHOPAL</t>
  </si>
  <si>
    <t>25/7/1989</t>
  </si>
  <si>
    <t xml:space="preserve">KAPIL KUMAR </t>
  </si>
  <si>
    <t>MANNU LAL</t>
  </si>
  <si>
    <t>KRISHNA BAI</t>
  </si>
  <si>
    <t>VILL. KHURCHANI, PO. JHAGARIA KHURD, BHOPAL</t>
  </si>
  <si>
    <t xml:space="preserve">RAM KUMAR </t>
  </si>
  <si>
    <t>ARVIND GOUR</t>
  </si>
  <si>
    <t>H.N.18, WARD NO. 1, KURMI MOHALLA, GOUHARGANJ, RAISEN</t>
  </si>
  <si>
    <t>MOHAMMAD AMEER KAHN</t>
  </si>
  <si>
    <t xml:space="preserve">MAHAMMAD SUBRATI </t>
  </si>
  <si>
    <t xml:space="preserve">SHAMSHUN NISHA </t>
  </si>
  <si>
    <t>NARSINGPUR, M.P.</t>
  </si>
  <si>
    <t>16/10/1994</t>
  </si>
  <si>
    <t>MOHAMMAD SARIK</t>
  </si>
  <si>
    <t xml:space="preserve">MOHAMMAD SABIR </t>
  </si>
  <si>
    <t>NAJMA</t>
  </si>
  <si>
    <t>A/32, AMBEDKAR NAGAR, BHOPAL</t>
  </si>
  <si>
    <t xml:space="preserve">SUNEEL MEENA </t>
  </si>
  <si>
    <t xml:space="preserve">KAMAL SINGH </t>
  </si>
  <si>
    <t xml:space="preserve">GEETA BAI </t>
  </si>
  <si>
    <t>VILL. RAMPURA, PO. BALACHON, TEHSEEL BERASIA, BHOPAL</t>
  </si>
  <si>
    <t xml:space="preserve">SHUBHAM CHOUHAN </t>
  </si>
  <si>
    <t xml:space="preserve">NEPAL SINGH CHOUHAN </t>
  </si>
  <si>
    <t xml:space="preserve">MAMTA CHOUHAN </t>
  </si>
  <si>
    <t>H.N.25, NEW RAJIV NAGAR, SEMRA KALAN, BHOPAL</t>
  </si>
  <si>
    <t>ROOP SINGH AHIRWAR</t>
  </si>
  <si>
    <t>SHEETAL AHIRWAR</t>
  </si>
  <si>
    <t xml:space="preserve">SUMAT RANI </t>
  </si>
  <si>
    <t>H.N.87, ACHARYA NARENDRA DEV NAGAR, OLD SHUBHASH NAGAR, BHOPAL</t>
  </si>
  <si>
    <t xml:space="preserve">PRASANNA MEHAR </t>
  </si>
  <si>
    <t>PHOOL SINGH</t>
  </si>
  <si>
    <t>RAMKANWAR</t>
  </si>
  <si>
    <t>VILL. BHEELKHEDA, BERASIA, BHOPAL</t>
  </si>
  <si>
    <t>DHARMENDRA SINGH</t>
  </si>
  <si>
    <t xml:space="preserve">NANKISHORE </t>
  </si>
  <si>
    <t xml:space="preserve">HARI BAI SHILPI </t>
  </si>
  <si>
    <t>J186, HARSHVARDHAN NAGAR, BHOPAL</t>
  </si>
  <si>
    <t xml:space="preserve">PRADEEP MOURYA </t>
  </si>
  <si>
    <t xml:space="preserve">KAILASH MOURYA </t>
  </si>
  <si>
    <t xml:space="preserve">MALTI MOURYA </t>
  </si>
  <si>
    <t>H.N.41, SHABRI COMPLEX JONE II, M.P. NAGAR, BHOPAL</t>
  </si>
  <si>
    <t>LALSHAB AHIRWAR</t>
  </si>
  <si>
    <t xml:space="preserve">BHAVANI PRASAD </t>
  </si>
  <si>
    <t>MOHAN BAI</t>
  </si>
  <si>
    <t>VILL. ARPITI, PO. PIPALKHEDI, BERASIA, BHOPAL</t>
  </si>
  <si>
    <t>KAMAL SINGH AHIRWAR</t>
  </si>
  <si>
    <t xml:space="preserve">KASHIRAM AHIRWAR </t>
  </si>
  <si>
    <t>SHAITAN BAI</t>
  </si>
  <si>
    <t>VILL. BAGASI, PO. KOLKHEDI, TEHSEEL BERASIA, BHOPAL</t>
  </si>
  <si>
    <t xml:space="preserve">DHANRAJ </t>
  </si>
  <si>
    <t>RAM SINGH</t>
  </si>
  <si>
    <t xml:space="preserve">RAMETI </t>
  </si>
  <si>
    <t>H.N.53, OLD PATEL NAGAR, BHOPAL</t>
  </si>
  <si>
    <t xml:space="preserve">KISHORE </t>
  </si>
  <si>
    <t xml:space="preserve">CHARAN SINGH </t>
  </si>
  <si>
    <t xml:space="preserve">KANTI </t>
  </si>
  <si>
    <t>VILL CHOPDA KALAN, VIDISHA RD., BHOPAL</t>
  </si>
  <si>
    <t xml:space="preserve">MADIYA JAMRA </t>
  </si>
  <si>
    <t xml:space="preserve">RAM SINGH JAMRA </t>
  </si>
  <si>
    <t xml:space="preserve">RESHAM BAI </t>
  </si>
  <si>
    <t>GOVT. NEW P.M.S., HOSTEL , SEHORE</t>
  </si>
  <si>
    <t xml:space="preserve">SATRAM BARELA </t>
  </si>
  <si>
    <t xml:space="preserve">SILDAR BARELA </t>
  </si>
  <si>
    <t>JASMA BAI</t>
  </si>
  <si>
    <t>GOVT. NEW P.M.S., HOSTEL , BHADBHADA RD., BHOPAL</t>
  </si>
  <si>
    <t>25/11/1995</t>
  </si>
  <si>
    <t>M.A. HISTORY III sem 2017-18 (Regular)</t>
  </si>
  <si>
    <t>ASHISH MISHRA</t>
  </si>
  <si>
    <t xml:space="preserve">BHAGWATI MISHRA </t>
  </si>
  <si>
    <t xml:space="preserve">POONAM MISHRA </t>
  </si>
  <si>
    <t>58, NEW RAJIV NAGAR, SEMRA KALAN, BHOPAL</t>
  </si>
  <si>
    <t>13/5/1996</t>
  </si>
  <si>
    <t>AYUSHI SINGH CHAUHAN</t>
  </si>
  <si>
    <t xml:space="preserve">SHARJEET SINGH </t>
  </si>
  <si>
    <t>SUNITA CHAUHAN</t>
  </si>
  <si>
    <t>G-89/49, TULSI NAGAR, BHOPAL</t>
  </si>
  <si>
    <t xml:space="preserve">SATYAVADI NAIK </t>
  </si>
  <si>
    <t>GAUTAM NAIK</t>
  </si>
  <si>
    <t>MAGUNA NAIK</t>
  </si>
  <si>
    <t>PNT COLONY, BHADBHADA RD., BHOPAL</t>
  </si>
  <si>
    <t xml:space="preserve">VIKRAM SINGH PARMAR </t>
  </si>
  <si>
    <t xml:space="preserve">MANOJ SINGH PARMAR </t>
  </si>
  <si>
    <t>KAMLA SINGH PARMAR</t>
  </si>
  <si>
    <t>HEM SINGH PARED, GWALIOR</t>
  </si>
  <si>
    <t>20/2/1994</t>
  </si>
  <si>
    <t>ANAND BHARGAVA</t>
  </si>
  <si>
    <t>RAJENDRA BHARGAVA</t>
  </si>
  <si>
    <t>PUSHPA BHARGAVA</t>
  </si>
  <si>
    <t>B334, SARV DHARM COLONY, KOLAR RD., BHOPAL</t>
  </si>
  <si>
    <t>SHARAD YADAV</t>
  </si>
  <si>
    <t>VINOD YADAV</t>
  </si>
  <si>
    <t>CHANDRAKANTI YADAV</t>
  </si>
  <si>
    <t>H.N.28, NAYAPURA LALGHATI, BHOPAL</t>
  </si>
  <si>
    <t>20/7/1996</t>
  </si>
  <si>
    <t xml:space="preserve">HEMANT KASHYAP </t>
  </si>
  <si>
    <t>RAMBABU KASHYAP</t>
  </si>
  <si>
    <t xml:space="preserve">KALPANA DEVI </t>
  </si>
  <si>
    <t>PASHU CHIKITSALAYA, CHANCHOUDA, GUNA</t>
  </si>
  <si>
    <t xml:space="preserve">KULDEEP CHOURASIYA </t>
  </si>
  <si>
    <t>PURUSHOTAM CHOURASIYA</t>
  </si>
  <si>
    <t>REKHA CHOURASIYA</t>
  </si>
  <si>
    <t>EWS- J-26, NORTH T.T. NAGAR, BHOPAL</t>
  </si>
  <si>
    <t xml:space="preserve">BASANT MEENA </t>
  </si>
  <si>
    <t xml:space="preserve">RAJARAM MEENA </t>
  </si>
  <si>
    <t>VIMLA BAI</t>
  </si>
  <si>
    <t>H.N.46, NEAR SABBAN CHORAHA, JAHANGIRABAD, BHOPAL</t>
  </si>
  <si>
    <t>NASEEMULLAH GAZI</t>
  </si>
  <si>
    <t>NOORULLAH GAZI</t>
  </si>
  <si>
    <t>TAIYABA GAZI</t>
  </si>
  <si>
    <t>156/4 DEVKI NAGAR, BERASIA RD., BHOPAL</t>
  </si>
  <si>
    <t>15/12/1992</t>
  </si>
  <si>
    <t>SHIVAJI RAI</t>
  </si>
  <si>
    <t>BAIJNATH RAI</t>
  </si>
  <si>
    <t xml:space="preserve">SHASHI RAI </t>
  </si>
  <si>
    <t>KALPANA NAGAR, BHOPAL</t>
  </si>
  <si>
    <t>GABBAR SINGH</t>
  </si>
  <si>
    <t>MOHAR SINGH</t>
  </si>
  <si>
    <t>SUKHIYA BAI</t>
  </si>
  <si>
    <t>76, SHAHPUR, KUTHAR, BHOPAL</t>
  </si>
  <si>
    <t>MANISH AHIRWAL</t>
  </si>
  <si>
    <t>SUNDER LAL AHIRWAL</t>
  </si>
  <si>
    <t>RAJNI AHIRWAL</t>
  </si>
  <si>
    <t>54/82 MATA MANDIR, BHOPAL</t>
  </si>
  <si>
    <t>24/7/1993</t>
  </si>
  <si>
    <t>PREM SINGH</t>
  </si>
  <si>
    <t xml:space="preserve">KAMLU SINGH </t>
  </si>
  <si>
    <t>SITA BAI</t>
  </si>
  <si>
    <t>VILL. PO. GUTLAVAH, TEHSEEL SHAHPURA, DIST. DINDORI</t>
  </si>
  <si>
    <t>M.A. POLITICAL SCIENCE III sem 2017-18 (Regular)</t>
  </si>
  <si>
    <t xml:space="preserve">RAVI VRATTA JAIN </t>
  </si>
  <si>
    <t xml:space="preserve">VRATTI CHANDRA JAIN </t>
  </si>
  <si>
    <t xml:space="preserve">ANJNA JAIN </t>
  </si>
  <si>
    <t>DIGAMBAR JAIN MANDIR CAMPUS, PROFESSOR COLONY, BHOPAL</t>
  </si>
  <si>
    <t xml:space="preserve">SUMIT SAXENA </t>
  </si>
  <si>
    <t xml:space="preserve">UMESH NARAYAN SAXENA </t>
  </si>
  <si>
    <t xml:space="preserve">ANITA SAXENA </t>
  </si>
  <si>
    <t>H.N.253, BAMHORI, TEHSEEL SILVANI</t>
  </si>
  <si>
    <t xml:space="preserve">ASHISH SHUKLA </t>
  </si>
  <si>
    <t xml:space="preserve">RAJKUMAR SHUKLA </t>
  </si>
  <si>
    <t>SANJU SHUKLA</t>
  </si>
  <si>
    <t>LIG-110/10, SARITA COMPLEX, SHIVAJI NAGAR, BHOPAL</t>
  </si>
  <si>
    <t>SHAILENDRA UPADHYAY</t>
  </si>
  <si>
    <t>SURESH UPADHYAY</t>
  </si>
  <si>
    <t>JIVAY LAXMI UPADHYAY</t>
  </si>
  <si>
    <t>J-256, NARIYAL KHEDA, HOUSING BOARD, JANTA QUARTERS</t>
  </si>
  <si>
    <t xml:space="preserve">VAIBHAV RAJORIYA </t>
  </si>
  <si>
    <t xml:space="preserve">NARENDRA RAJORIYA </t>
  </si>
  <si>
    <t xml:space="preserve">MANJULATA </t>
  </si>
  <si>
    <t>2/2, NARAYAN NAGAR, BHOPAL</t>
  </si>
  <si>
    <t>20/8/1996</t>
  </si>
  <si>
    <t xml:space="preserve">PRATIK LODHI </t>
  </si>
  <si>
    <t xml:space="preserve">PRAHLAD </t>
  </si>
  <si>
    <t xml:space="preserve">VEDVATI </t>
  </si>
  <si>
    <t>OBC HOSTEL, BHADBHADA RD., BHOPAL</t>
  </si>
  <si>
    <t>19/2/1995</t>
  </si>
  <si>
    <t xml:space="preserve">RAJPAL YADAV </t>
  </si>
  <si>
    <t xml:space="preserve">RAGHUVEER YADAV </t>
  </si>
  <si>
    <t xml:space="preserve">LEELA BAI </t>
  </si>
  <si>
    <t>VILL. ZAFRABAD, TEHSEEL BERASIA, DIST. BHOPAL</t>
  </si>
  <si>
    <t xml:space="preserve">PRAMOD GOUR </t>
  </si>
  <si>
    <t>MANGI LAL GOUR</t>
  </si>
  <si>
    <t xml:space="preserve">GUDDI GOUR </t>
  </si>
  <si>
    <t>H.N.141, CHHATARPUR, PATEL MOHALLA, SEHORE</t>
  </si>
  <si>
    <t>NILESH PATEL</t>
  </si>
  <si>
    <t xml:space="preserve">DEVI SINGH PATEL </t>
  </si>
  <si>
    <t>SEETA PATEL</t>
  </si>
  <si>
    <t>H.N.497, SAIRAM COLONY, SEMRA GATE</t>
  </si>
  <si>
    <t xml:space="preserve">ASHOK KUMAR </t>
  </si>
  <si>
    <t>RAMSHRI BAI</t>
  </si>
  <si>
    <t>VILL. MUHALI, DIST. SEHORE</t>
  </si>
  <si>
    <t xml:space="preserve">SANTOSH AHIRWAR </t>
  </si>
  <si>
    <t xml:space="preserve">HARI SINGH </t>
  </si>
  <si>
    <t>SERENIYA BAI</t>
  </si>
  <si>
    <t>VILL. VIRHA SHYAM KHEDI, BERASIA, BHOPAL</t>
  </si>
  <si>
    <t>27/8/1990</t>
  </si>
  <si>
    <t xml:space="preserve">VISHRAM SINGH </t>
  </si>
  <si>
    <t xml:space="preserve">KANCHAN SINGH </t>
  </si>
  <si>
    <t>TARA BAI</t>
  </si>
  <si>
    <t>VILL. THENKPUR, PO. BASAI, TEHSEEL BERASIA DIST. BHOPAL</t>
  </si>
  <si>
    <t xml:space="preserve">SUMIT AHIRWAR </t>
  </si>
  <si>
    <t xml:space="preserve">SHOBHARAM AHIRWAR </t>
  </si>
  <si>
    <t xml:space="preserve">KALA BAI </t>
  </si>
  <si>
    <t>VILL. SEMRA KALAN, TEHSEEL BERASIA, BHOPAL</t>
  </si>
  <si>
    <t>SABAL SINGH DOYRE</t>
  </si>
  <si>
    <t>GAREEB DAS DOYRE</t>
  </si>
  <si>
    <t>SAVITRI BAI DOYRE</t>
  </si>
  <si>
    <t>RD. NO. 106, NARIYAL KHEDA, BHOPAL</t>
  </si>
  <si>
    <t>21/2/1995</t>
  </si>
  <si>
    <t xml:space="preserve">SHIVAM DHOKE </t>
  </si>
  <si>
    <t xml:space="preserve">HEERALAL DHOKE </t>
  </si>
  <si>
    <t>JAYSHEE</t>
  </si>
  <si>
    <t>H.N.305, ARYAN SARJAA-II, NATARAJ COLONY, INDUS TOWN</t>
  </si>
  <si>
    <t>24/8/1992</t>
  </si>
  <si>
    <t>SHISHUPAL</t>
  </si>
  <si>
    <t xml:space="preserve">RAJARAM </t>
  </si>
  <si>
    <t xml:space="preserve">PREM BAI </t>
  </si>
  <si>
    <t>D-15, 74BUNGLOW, BHOPAL</t>
  </si>
  <si>
    <t xml:space="preserve">ATUL </t>
  </si>
  <si>
    <t xml:space="preserve">PHOOL SINGH </t>
  </si>
  <si>
    <t>VILL. SHAHPUR, PO. KUTHAR, DIST. BHOPAL</t>
  </si>
  <si>
    <t xml:space="preserve">MOHIT TANWAR </t>
  </si>
  <si>
    <t>NARMADA PRASAD TANWAR</t>
  </si>
  <si>
    <t>KIRAN TANWAR</t>
  </si>
  <si>
    <t>65, N/3 AR 'C' SECTOR, GOVINDPURA BHOPAL</t>
  </si>
  <si>
    <t>31/12/1993</t>
  </si>
  <si>
    <t xml:space="preserve">SANJAY KUMAR </t>
  </si>
  <si>
    <t xml:space="preserve">MOHAN SINGH </t>
  </si>
  <si>
    <t>SANTO BAI</t>
  </si>
  <si>
    <t>VILL GHOGHARI, PO. KATAK, TEHSEEL SIVALI, RAISEN</t>
  </si>
  <si>
    <t xml:space="preserve">ANURAG SANTORE </t>
  </si>
  <si>
    <t xml:space="preserve">RAM CHARAN SANTORE </t>
  </si>
  <si>
    <t>TARA SANTORE</t>
  </si>
  <si>
    <t>S-1, PLOST NO.50, AMIT APARTMENT, PHASE-2, VALLABH NAGARM LALGHATI</t>
  </si>
  <si>
    <t>30/9/1991</t>
  </si>
  <si>
    <t xml:space="preserve">MUKESH DAMOR </t>
  </si>
  <si>
    <t xml:space="preserve">MANSINGH DAMOR </t>
  </si>
  <si>
    <t xml:space="preserve">SUGANA DAMOR </t>
  </si>
  <si>
    <t>VILL. SUJAPURA, PO. BHEEMKUND, TEHSEEL YANDALA, DIST. JHABUA</t>
  </si>
  <si>
    <t>M.A. PSYCHOLOGY III sem 2017-18 (Regular)</t>
  </si>
  <si>
    <t>ANKIT KULHADE</t>
  </si>
  <si>
    <t xml:space="preserve">RAJ KISHORE KULHADE </t>
  </si>
  <si>
    <t xml:space="preserve">TARUNA KULHADE </t>
  </si>
  <si>
    <t>8/6, JHARNESHWAR PARISAR, SOUTH T.T. NAGAR, BHOPAL</t>
  </si>
  <si>
    <t xml:space="preserve">PREETAM SINGH UIKEY </t>
  </si>
  <si>
    <t xml:space="preserve">RAM LAL </t>
  </si>
  <si>
    <t xml:space="preserve">SAVITRI </t>
  </si>
  <si>
    <t>GOVT. NEW P.M.S. HOSTEL, BHADBHADA RD., BHOPAL</t>
  </si>
  <si>
    <t xml:space="preserve">MANMOHAN SINGH </t>
  </si>
  <si>
    <t xml:space="preserve">MATHURA PRASAD </t>
  </si>
  <si>
    <t xml:space="preserve">RAMBATI BAI </t>
  </si>
  <si>
    <t>M.A. SANSKRIT III sem 2017-18 (Regular)</t>
  </si>
  <si>
    <t xml:space="preserve">VIJAY SHARMA </t>
  </si>
  <si>
    <t>BAL KRISHNA SHARMA</t>
  </si>
  <si>
    <t>SUNITA SHARMA</t>
  </si>
  <si>
    <t>VILL. KALYAN PURA , PO. JHALKI, SIHORE</t>
  </si>
  <si>
    <t>24/12/1994</t>
  </si>
  <si>
    <t xml:space="preserve">ARJUN SINGH </t>
  </si>
  <si>
    <t xml:space="preserve">GYAN SINGH </t>
  </si>
  <si>
    <t>DHANKUWAR BAI</t>
  </si>
  <si>
    <t>VILL. MEGRARAM, SIHORE</t>
  </si>
  <si>
    <t xml:space="preserve">SHALINI RATHORE </t>
  </si>
  <si>
    <t>SURESH RATHORE</t>
  </si>
  <si>
    <t>ASHA DEVI</t>
  </si>
  <si>
    <t>INDRA COLONY, SIHORE</t>
  </si>
  <si>
    <t>MOHINI VISHWAKARMA</t>
  </si>
  <si>
    <t>MATADEEN VISHWAKARMA</t>
  </si>
  <si>
    <t>RAJABETI VISHWAKARMA</t>
  </si>
  <si>
    <t>H.N.64, GALI NO.18, B BLOCK, SHARDA NAGAR, NARIYAL KHEDA</t>
  </si>
  <si>
    <t>RAMBABU</t>
  </si>
  <si>
    <t>DEV BAGAS</t>
  </si>
  <si>
    <t>DHAPU BAI</t>
  </si>
  <si>
    <t>VILL. BADODIYA, TEHSEEL NARSINGARH, DIST. RAJGARH</t>
  </si>
  <si>
    <t xml:space="preserve">LAKHAN SINGH </t>
  </si>
  <si>
    <t xml:space="preserve">HARI PRASAD SINGH </t>
  </si>
  <si>
    <t>BADAM SINGH</t>
  </si>
  <si>
    <t>VILL. BHOPAL PURA, PO. KOTRA, TEHSEEL. NARSINGARH, DIST. RAJGARH</t>
  </si>
  <si>
    <t>20/12/1991</t>
  </si>
  <si>
    <t xml:space="preserve">ABHISHEK MALVIYA </t>
  </si>
  <si>
    <t xml:space="preserve">RAJA RAM </t>
  </si>
  <si>
    <t>VILL. DD, TEHSEEL. KALAPIPAL, DIST. SHAJAPURA</t>
  </si>
  <si>
    <t xml:space="preserve">ANJU MALVIYA </t>
  </si>
  <si>
    <t xml:space="preserve">KHEMRAJ MALVIYA </t>
  </si>
  <si>
    <t xml:space="preserve">RANI MALVIYA </t>
  </si>
  <si>
    <t>B-190 HOUSING BOARD, MULLA COLONY, KAROND, BHOPAL</t>
  </si>
  <si>
    <t>M.A. SOCIOLOGY III sem 2017-18 (Regular)</t>
  </si>
  <si>
    <t xml:space="preserve">VIJAY KUMAR </t>
  </si>
  <si>
    <t xml:space="preserve">RAJENDRA SINGH </t>
  </si>
  <si>
    <t xml:space="preserve">PREMVATI </t>
  </si>
  <si>
    <t>146, SEVANIA GOUR, SURAJ NAGAR, BHOPAL</t>
  </si>
  <si>
    <t>23/9/1994</t>
  </si>
  <si>
    <t>VILL. SILKHEDA, PO. BARKHEDA HASAN, SEHORE</t>
  </si>
  <si>
    <t xml:space="preserve">MUKESH KUMAR LODHI </t>
  </si>
  <si>
    <t xml:space="preserve">DEEN DAYAL SINGH LODHI </t>
  </si>
  <si>
    <t xml:space="preserve">TARA BAI </t>
  </si>
  <si>
    <t>TEKAPAR, PO. PIPARIA, GADARBARA, NARGINGPUR</t>
  </si>
  <si>
    <t xml:space="preserve">BHAGWAT SINGH </t>
  </si>
  <si>
    <t xml:space="preserve">RAMKISHAN AHIRWAR </t>
  </si>
  <si>
    <t>BALO BAI</t>
  </si>
  <si>
    <t>GOVT. AMBEDKAR, P. M. BOYS HOSTEL, SHYAMALA HILLS, BHOPAL</t>
  </si>
  <si>
    <t>21/11/1996</t>
  </si>
  <si>
    <t xml:space="preserve">BABLU NAGLE </t>
  </si>
  <si>
    <t xml:space="preserve">RAM BHAU NAGLE </t>
  </si>
  <si>
    <t xml:space="preserve">KAILO NAGLE </t>
  </si>
  <si>
    <t>GOVT. P.M. BOYS HOSTEL, RATIBAD, BHOPAL</t>
  </si>
  <si>
    <t xml:space="preserve">DHARMENDRA </t>
  </si>
  <si>
    <t xml:space="preserve">KEWALRAM </t>
  </si>
  <si>
    <t xml:space="preserve">KRISHNA BAI </t>
  </si>
  <si>
    <t>SARVA DHARMA, KOLAR RD., BHOPAL</t>
  </si>
  <si>
    <t>M.A. URDU III sem 2017-18 (Regular)</t>
  </si>
  <si>
    <t xml:space="preserve">RIZWAN UDDIN </t>
  </si>
  <si>
    <t xml:space="preserve">MUHIB UDDIN </t>
  </si>
  <si>
    <t xml:space="preserve">RAFAT AKHTAR </t>
  </si>
  <si>
    <t>H.N.7, GINNORI RD., BHOPAL</t>
  </si>
  <si>
    <t xml:space="preserve">MAKBUL KHAN </t>
  </si>
  <si>
    <t>MEHBOOB KHAN</t>
  </si>
  <si>
    <t>SHAKEELA BEE</t>
  </si>
  <si>
    <t>207, KHANDA BAKAYAN, KALAPIPAL, SHAJAPUR</t>
  </si>
  <si>
    <t xml:space="preserve">MOHAMMAD AAKIL </t>
  </si>
  <si>
    <t xml:space="preserve">ANWAR MOHAMMAD </t>
  </si>
  <si>
    <t xml:space="preserve">UMERA KHATOON </t>
  </si>
  <si>
    <t xml:space="preserve">WARD 6, UDAIPURA </t>
  </si>
  <si>
    <t>RAM MILAN RAJAK</t>
  </si>
  <si>
    <t xml:space="preserve">LALARAM RAJAK </t>
  </si>
  <si>
    <t>RAJKUMARI</t>
  </si>
  <si>
    <t>H.N.5, KAILASH NAGAR, SEMRA, BHOPAL</t>
  </si>
  <si>
    <t>20/2/1995</t>
  </si>
  <si>
    <t>RAMESHWAR TOMAR</t>
  </si>
  <si>
    <t xml:space="preserve">SHAKUNTALA TOMAR </t>
  </si>
  <si>
    <t>5/21, POLICE LINE, JAHANGIRABAD, BHOPAL</t>
  </si>
  <si>
    <t>HARENDRA SINGH TOMAR</t>
  </si>
  <si>
    <t>SYED ZAID ULAHQ</t>
  </si>
  <si>
    <t>SAED MUSHTAQ ULHAQ</t>
  </si>
  <si>
    <t xml:space="preserve">FARZANA KHATOON </t>
  </si>
  <si>
    <t>H.N.24, WARD NO.10, MURLIDHAR MOHALLA, KUKHAI, VIDISHA</t>
  </si>
  <si>
    <t>30/12/1992</t>
  </si>
  <si>
    <t xml:space="preserve">AJIT YADAV </t>
  </si>
  <si>
    <t>RAMESHWAR YADAV</t>
  </si>
  <si>
    <t>KAMLA VATI</t>
  </si>
  <si>
    <t>H.N.54, NEW RAJIVE NAGAR, SEMRA KALAN, BHOPAL</t>
  </si>
  <si>
    <t xml:space="preserve">SHAFIK KHAN </t>
  </si>
  <si>
    <t>RAISH KHAN</t>
  </si>
  <si>
    <t>JAMILA BEE</t>
  </si>
  <si>
    <t>H.N.100, KHARDON KHURD, SHAJAPUR</t>
  </si>
  <si>
    <t xml:space="preserve">POORVA SHARMA </t>
  </si>
  <si>
    <t>SHIV KUMAR SHARMA</t>
  </si>
  <si>
    <t xml:space="preserve">ARCHANA SHARMA </t>
  </si>
  <si>
    <t xml:space="preserve">VIDISHA, M.P. </t>
  </si>
  <si>
    <t>13/6/1992</t>
  </si>
  <si>
    <t xml:space="preserve">NAYEEM AHMAD RATHER </t>
  </si>
  <si>
    <t xml:space="preserve">ABDUL RASHID RATHER </t>
  </si>
  <si>
    <t xml:space="preserve">HANEEFA BANO </t>
  </si>
  <si>
    <t>LARKIPORA, TEHSEEL DOORU, DIST. ANATNAG , JAMMU AND KASHMIR</t>
  </si>
  <si>
    <t>27/3/1992</t>
  </si>
  <si>
    <t xml:space="preserve">KHYALI AHIRWAR </t>
  </si>
  <si>
    <t>SAHAB LAL</t>
  </si>
  <si>
    <t>RAM BAI</t>
  </si>
  <si>
    <t>VILL. TADA, TEHSEEL PIPARIYA, DIST. HOSHANGABAD</t>
  </si>
  <si>
    <t>20/11/1988</t>
  </si>
  <si>
    <t xml:space="preserve">GANPAT SINGH </t>
  </si>
  <si>
    <t xml:space="preserve">RAGHUNANDAN SINGH </t>
  </si>
  <si>
    <t xml:space="preserve">PARVATI SINGH </t>
  </si>
  <si>
    <t>ASHOK VIHAR, NAGAR NIGAM COLONY, ASHOKA GARDEN, BHOPAL</t>
  </si>
  <si>
    <t>SOHAN LAL</t>
  </si>
  <si>
    <t xml:space="preserve">PREM SINGH </t>
  </si>
  <si>
    <t>BHAGWANTI BAI</t>
  </si>
  <si>
    <t xml:space="preserve">VILL. PO. CHOPRA PURA, PO. MAINA, TEHSEEL ASHTA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</si>
</sst>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opLeftCell="A13" workbookViewId="0">
      <selection activeCell="D27" sqref="D27"/>
    </sheetView>
  </sheetViews>
  <sheetFormatPr defaultRowHeight="15"/>
  <cols>
    <col min="1" max="1" width="6" style="6" customWidth="1"/>
    <col min="2" max="2" width="8.140625" style="7" customWidth="1"/>
    <col min="3" max="3" width="22.5703125" style="8" customWidth="1"/>
    <col min="4" max="4" width="25.7109375" style="8" customWidth="1"/>
    <col min="5" max="5" width="22.140625" style="8" customWidth="1"/>
    <col min="6" max="6" width="53.42578125" style="8" customWidth="1"/>
    <col min="7" max="7" width="10.42578125" style="6" customWidth="1"/>
    <col min="8" max="8" width="7.140625" style="6" customWidth="1"/>
    <col min="9" max="9" width="11.140625" style="10" customWidth="1"/>
    <col min="10" max="16384" width="9.140625" style="2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2" ht="18.75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12" s="5" customFormat="1" ht="31.5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  <c r="I4" s="4" t="s">
        <v>10</v>
      </c>
      <c r="K4" s="18" t="s">
        <v>11</v>
      </c>
      <c r="L4" s="18"/>
    </row>
    <row r="5" spans="1:12">
      <c r="A5" s="6">
        <v>1</v>
      </c>
      <c r="B5" s="7">
        <v>1550</v>
      </c>
      <c r="C5" s="8" t="s">
        <v>12</v>
      </c>
      <c r="D5" s="8" t="s">
        <v>13</v>
      </c>
      <c r="E5" s="8" t="s">
        <v>14</v>
      </c>
      <c r="F5" s="8" t="s">
        <v>15</v>
      </c>
      <c r="G5" s="9">
        <v>34435</v>
      </c>
      <c r="H5" s="6" t="s">
        <v>16</v>
      </c>
      <c r="I5" s="10">
        <v>9926025100</v>
      </c>
      <c r="K5" s="2" t="s">
        <v>16</v>
      </c>
      <c r="L5" s="2">
        <f>COUNTIF(H5:H28,"GEN")</f>
        <v>12</v>
      </c>
    </row>
    <row r="6" spans="1:12">
      <c r="A6" s="6">
        <v>2</v>
      </c>
      <c r="B6" s="7">
        <v>1696</v>
      </c>
      <c r="C6" s="8" t="s">
        <v>17</v>
      </c>
      <c r="D6" s="8" t="s">
        <v>18</v>
      </c>
      <c r="E6" s="8" t="s">
        <v>19</v>
      </c>
      <c r="F6" s="8" t="s">
        <v>20</v>
      </c>
      <c r="G6" s="9">
        <v>34582</v>
      </c>
      <c r="H6" s="6" t="s">
        <v>16</v>
      </c>
      <c r="I6" s="10">
        <v>7828460507</v>
      </c>
      <c r="K6" s="2" t="s">
        <v>21</v>
      </c>
      <c r="L6" s="2">
        <f>COUNTIF(H5:H28,"OBC")</f>
        <v>5</v>
      </c>
    </row>
    <row r="7" spans="1:12">
      <c r="A7" s="6">
        <v>3</v>
      </c>
      <c r="B7" s="7">
        <v>1680</v>
      </c>
      <c r="C7" s="8" t="s">
        <v>22</v>
      </c>
      <c r="D7" s="8" t="s">
        <v>23</v>
      </c>
      <c r="E7" s="8" t="s">
        <v>24</v>
      </c>
      <c r="F7" s="8" t="s">
        <v>25</v>
      </c>
      <c r="G7" s="9">
        <v>33828</v>
      </c>
      <c r="H7" s="6" t="s">
        <v>16</v>
      </c>
      <c r="I7" s="10">
        <v>7610116544</v>
      </c>
      <c r="K7" s="2" t="s">
        <v>26</v>
      </c>
      <c r="L7" s="2">
        <f>COUNTIF(H3:H28,"SC")</f>
        <v>2</v>
      </c>
    </row>
    <row r="8" spans="1:12">
      <c r="A8" s="6">
        <v>4</v>
      </c>
      <c r="B8" s="7">
        <v>1511</v>
      </c>
      <c r="C8" s="8" t="s">
        <v>27</v>
      </c>
      <c r="D8" s="8" t="s">
        <v>28</v>
      </c>
      <c r="E8" s="8" t="s">
        <v>29</v>
      </c>
      <c r="F8" s="8" t="s">
        <v>30</v>
      </c>
      <c r="G8" s="9">
        <v>35043</v>
      </c>
      <c r="H8" s="6" t="s">
        <v>16</v>
      </c>
      <c r="I8" s="10">
        <v>9713533077</v>
      </c>
      <c r="K8" s="11" t="s">
        <v>31</v>
      </c>
      <c r="L8" s="2">
        <f>COUNTIF(H5:H28,"ST")</f>
        <v>0</v>
      </c>
    </row>
    <row r="9" spans="1:12" ht="30">
      <c r="A9" s="6">
        <v>5</v>
      </c>
      <c r="B9" s="7">
        <v>1592</v>
      </c>
      <c r="C9" s="8" t="s">
        <v>32</v>
      </c>
      <c r="D9" s="8" t="s">
        <v>33</v>
      </c>
      <c r="E9" s="8" t="s">
        <v>34</v>
      </c>
      <c r="F9" s="8" t="s">
        <v>35</v>
      </c>
      <c r="G9" s="9">
        <v>34131</v>
      </c>
      <c r="H9" s="6" t="s">
        <v>16</v>
      </c>
      <c r="I9" s="10">
        <v>9685119356</v>
      </c>
      <c r="K9" s="11" t="s">
        <v>36</v>
      </c>
      <c r="L9" s="2">
        <f>SUM(L5:L8)</f>
        <v>19</v>
      </c>
    </row>
    <row r="10" spans="1:12">
      <c r="A10" s="6">
        <v>6</v>
      </c>
      <c r="B10" s="7">
        <v>1651</v>
      </c>
      <c r="C10" s="8" t="s">
        <v>37</v>
      </c>
      <c r="D10" s="8" t="s">
        <v>38</v>
      </c>
      <c r="E10" s="8" t="s">
        <v>39</v>
      </c>
      <c r="F10" s="8" t="s">
        <v>40</v>
      </c>
      <c r="G10" s="6" t="s">
        <v>41</v>
      </c>
      <c r="H10" s="6" t="s">
        <v>16</v>
      </c>
      <c r="I10" s="10">
        <v>9425667482</v>
      </c>
    </row>
    <row r="11" spans="1:12">
      <c r="A11" s="6">
        <v>7</v>
      </c>
      <c r="B11" s="7">
        <v>1704</v>
      </c>
      <c r="C11" s="8" t="s">
        <v>42</v>
      </c>
      <c r="D11" s="8" t="s">
        <v>43</v>
      </c>
      <c r="E11" s="8" t="s">
        <v>44</v>
      </c>
      <c r="F11" s="8" t="s">
        <v>45</v>
      </c>
      <c r="G11" s="9">
        <v>32782</v>
      </c>
      <c r="H11" s="6" t="s">
        <v>16</v>
      </c>
      <c r="I11" s="10">
        <v>9993802780</v>
      </c>
    </row>
    <row r="12" spans="1:12">
      <c r="A12" s="6">
        <v>8</v>
      </c>
      <c r="B12" s="7">
        <v>1552</v>
      </c>
      <c r="C12" s="8" t="s">
        <v>46</v>
      </c>
      <c r="D12" s="8" t="s">
        <v>47</v>
      </c>
      <c r="E12" s="8" t="s">
        <v>48</v>
      </c>
      <c r="F12" s="8" t="s">
        <v>49</v>
      </c>
      <c r="G12" s="6" t="s">
        <v>50</v>
      </c>
      <c r="H12" s="6" t="s">
        <v>16</v>
      </c>
      <c r="I12" s="10">
        <v>7389483223</v>
      </c>
    </row>
    <row r="13" spans="1:12">
      <c r="A13" s="6">
        <v>9</v>
      </c>
      <c r="B13" s="7">
        <v>1707</v>
      </c>
      <c r="C13" s="8" t="s">
        <v>51</v>
      </c>
      <c r="D13" s="8" t="s">
        <v>52</v>
      </c>
      <c r="E13" s="8" t="s">
        <v>53</v>
      </c>
      <c r="F13" s="8" t="s">
        <v>54</v>
      </c>
      <c r="G13" s="9">
        <v>30172</v>
      </c>
      <c r="H13" s="6" t="s">
        <v>16</v>
      </c>
      <c r="I13" s="10">
        <v>8359850336</v>
      </c>
    </row>
    <row r="14" spans="1:12" ht="30">
      <c r="A14" s="6">
        <v>10</v>
      </c>
      <c r="B14" s="7">
        <v>1509</v>
      </c>
      <c r="C14" s="8" t="s">
        <v>55</v>
      </c>
      <c r="D14" s="8" t="s">
        <v>56</v>
      </c>
      <c r="E14" s="8" t="s">
        <v>57</v>
      </c>
      <c r="F14" s="8" t="s">
        <v>58</v>
      </c>
      <c r="G14" s="9">
        <v>29957</v>
      </c>
      <c r="H14" s="6" t="s">
        <v>16</v>
      </c>
      <c r="I14" s="10">
        <v>9630218608</v>
      </c>
    </row>
    <row r="15" spans="1:12">
      <c r="A15" s="6">
        <v>11</v>
      </c>
      <c r="B15" s="7">
        <v>1538</v>
      </c>
      <c r="C15" s="8" t="s">
        <v>59</v>
      </c>
      <c r="D15" s="8" t="s">
        <v>60</v>
      </c>
      <c r="E15" s="8" t="s">
        <v>61</v>
      </c>
      <c r="F15" s="8" t="s">
        <v>62</v>
      </c>
      <c r="G15" s="9">
        <v>34798</v>
      </c>
      <c r="H15" s="6" t="s">
        <v>16</v>
      </c>
      <c r="I15" s="10">
        <v>9752030796</v>
      </c>
    </row>
    <row r="16" spans="1:12">
      <c r="A16" s="6">
        <v>12</v>
      </c>
      <c r="B16" s="7">
        <v>1521</v>
      </c>
      <c r="C16" s="8" t="s">
        <v>587</v>
      </c>
      <c r="D16" s="8" t="s">
        <v>588</v>
      </c>
      <c r="E16" s="8" t="s">
        <v>589</v>
      </c>
      <c r="F16" s="8" t="s">
        <v>590</v>
      </c>
      <c r="G16" s="6" t="s">
        <v>591</v>
      </c>
      <c r="H16" s="6" t="s">
        <v>16</v>
      </c>
      <c r="I16" s="10">
        <v>9630555142</v>
      </c>
    </row>
    <row r="17" spans="1:9">
      <c r="A17" s="6">
        <v>13</v>
      </c>
      <c r="B17" s="7">
        <v>1558</v>
      </c>
      <c r="C17" s="8" t="s">
        <v>63</v>
      </c>
      <c r="D17" s="8" t="s">
        <v>64</v>
      </c>
      <c r="E17" s="8" t="s">
        <v>65</v>
      </c>
      <c r="F17" s="8" t="s">
        <v>66</v>
      </c>
      <c r="G17" s="9">
        <v>33702</v>
      </c>
      <c r="H17" s="6" t="s">
        <v>21</v>
      </c>
      <c r="I17" s="10">
        <v>8120744959</v>
      </c>
    </row>
    <row r="18" spans="1:9">
      <c r="A18" s="6">
        <v>14</v>
      </c>
      <c r="B18" s="7">
        <v>1610</v>
      </c>
      <c r="C18" s="8" t="s">
        <v>67</v>
      </c>
      <c r="D18" s="8" t="s">
        <v>68</v>
      </c>
      <c r="E18" s="8" t="s">
        <v>69</v>
      </c>
      <c r="F18" s="10" t="s">
        <v>70</v>
      </c>
      <c r="G18" s="6" t="s">
        <v>71</v>
      </c>
      <c r="H18" s="6" t="s">
        <v>21</v>
      </c>
      <c r="I18" s="10">
        <v>9039183215</v>
      </c>
    </row>
    <row r="19" spans="1:9" ht="30">
      <c r="A19" s="6">
        <v>15</v>
      </c>
      <c r="B19" s="7">
        <v>1572</v>
      </c>
      <c r="C19" s="8" t="s">
        <v>72</v>
      </c>
      <c r="D19" s="8" t="s">
        <v>73</v>
      </c>
      <c r="E19" s="8" t="s">
        <v>74</v>
      </c>
      <c r="F19" s="8" t="s">
        <v>75</v>
      </c>
      <c r="G19" s="9">
        <v>33248</v>
      </c>
      <c r="H19" s="6" t="s">
        <v>21</v>
      </c>
      <c r="I19" s="10">
        <v>9713912762</v>
      </c>
    </row>
    <row r="20" spans="1:9">
      <c r="A20" s="6">
        <v>16</v>
      </c>
      <c r="B20" s="7">
        <v>1537</v>
      </c>
      <c r="C20" s="8" t="s">
        <v>76</v>
      </c>
      <c r="D20" s="8" t="s">
        <v>77</v>
      </c>
      <c r="E20" s="8" t="s">
        <v>78</v>
      </c>
      <c r="F20" s="8" t="s">
        <v>79</v>
      </c>
      <c r="G20" s="6" t="s">
        <v>80</v>
      </c>
      <c r="H20" s="6" t="s">
        <v>21</v>
      </c>
      <c r="I20" s="10">
        <v>9630218587</v>
      </c>
    </row>
    <row r="21" spans="1:9">
      <c r="A21" s="6">
        <v>17</v>
      </c>
      <c r="B21" s="7">
        <v>1615</v>
      </c>
      <c r="C21" s="8" t="s">
        <v>81</v>
      </c>
      <c r="D21" s="8" t="s">
        <v>82</v>
      </c>
      <c r="E21" s="8" t="s">
        <v>83</v>
      </c>
      <c r="F21" s="8" t="s">
        <v>84</v>
      </c>
      <c r="G21" s="9">
        <v>34095</v>
      </c>
      <c r="H21" s="6" t="s">
        <v>21</v>
      </c>
      <c r="I21" s="10">
        <v>9770439776</v>
      </c>
    </row>
    <row r="22" spans="1:9" ht="30">
      <c r="A22" s="6">
        <v>18</v>
      </c>
      <c r="B22" s="7">
        <v>1533</v>
      </c>
      <c r="C22" s="8" t="s">
        <v>85</v>
      </c>
      <c r="D22" s="8" t="s">
        <v>86</v>
      </c>
      <c r="E22" s="8" t="s">
        <v>87</v>
      </c>
      <c r="F22" s="8" t="s">
        <v>88</v>
      </c>
      <c r="G22" s="6" t="s">
        <v>89</v>
      </c>
      <c r="H22" s="6" t="s">
        <v>26</v>
      </c>
      <c r="I22" s="10">
        <v>8223014122</v>
      </c>
    </row>
    <row r="23" spans="1:9" ht="30">
      <c r="A23" s="6">
        <v>19</v>
      </c>
      <c r="B23" s="7">
        <v>1506</v>
      </c>
      <c r="C23" s="8" t="s">
        <v>90</v>
      </c>
      <c r="D23" s="8" t="s">
        <v>91</v>
      </c>
      <c r="E23" s="8" t="s">
        <v>92</v>
      </c>
      <c r="F23" s="8" t="s">
        <v>93</v>
      </c>
      <c r="G23" s="6" t="s">
        <v>94</v>
      </c>
      <c r="H23" s="6" t="s">
        <v>26</v>
      </c>
      <c r="I23" s="10">
        <v>8269646758</v>
      </c>
    </row>
  </sheetData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2"/>
  <sheetViews>
    <sheetView topLeftCell="D1" workbookViewId="0">
      <selection activeCell="D14" sqref="D14"/>
    </sheetView>
  </sheetViews>
  <sheetFormatPr defaultRowHeight="15"/>
  <cols>
    <col min="1" max="1" width="6" style="6" customWidth="1"/>
    <col min="2" max="2" width="8.140625" style="7" customWidth="1"/>
    <col min="3" max="3" width="21.85546875" style="8" customWidth="1"/>
    <col min="4" max="4" width="24.28515625" style="8" customWidth="1"/>
    <col min="5" max="5" width="13.85546875" style="8" customWidth="1"/>
    <col min="6" max="6" width="37.28515625" style="8" customWidth="1"/>
    <col min="7" max="7" width="10.42578125" style="6" customWidth="1"/>
    <col min="8" max="8" width="7.140625" style="6" customWidth="1"/>
    <col min="9" max="9" width="11.28515625" style="10" customWidth="1"/>
    <col min="10" max="16384" width="9.140625" style="2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2" ht="18.75">
      <c r="A3" s="17" t="s">
        <v>528</v>
      </c>
      <c r="B3" s="17"/>
      <c r="C3" s="17"/>
      <c r="D3" s="17"/>
      <c r="E3" s="17"/>
      <c r="F3" s="17"/>
      <c r="G3" s="17"/>
      <c r="H3" s="17"/>
      <c r="I3" s="17"/>
    </row>
    <row r="4" spans="1:12" s="5" customFormat="1" ht="31.5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  <c r="I4" s="4" t="s">
        <v>10</v>
      </c>
      <c r="K4" s="18" t="s">
        <v>11</v>
      </c>
      <c r="L4" s="18"/>
    </row>
    <row r="5" spans="1:12" ht="30">
      <c r="A5" s="6">
        <v>1</v>
      </c>
      <c r="B5" s="7">
        <v>1643</v>
      </c>
      <c r="C5" s="8" t="s">
        <v>529</v>
      </c>
      <c r="D5" s="8" t="s">
        <v>530</v>
      </c>
      <c r="E5" s="8" t="s">
        <v>531</v>
      </c>
      <c r="F5" s="8" t="s">
        <v>532</v>
      </c>
      <c r="G5" s="6" t="s">
        <v>533</v>
      </c>
      <c r="H5" s="6" t="s">
        <v>16</v>
      </c>
      <c r="I5" s="10">
        <v>8871588345</v>
      </c>
      <c r="K5" s="2" t="s">
        <v>16</v>
      </c>
      <c r="L5" s="2">
        <f>COUNTIF(H5:H28,"GEN")</f>
        <v>1</v>
      </c>
    </row>
    <row r="6" spans="1:12" ht="30">
      <c r="A6" s="6">
        <v>2</v>
      </c>
      <c r="B6" s="7">
        <v>1612</v>
      </c>
      <c r="C6" s="8" t="s">
        <v>144</v>
      </c>
      <c r="D6" s="8" t="s">
        <v>191</v>
      </c>
      <c r="E6" s="8" t="s">
        <v>167</v>
      </c>
      <c r="F6" s="8" t="s">
        <v>534</v>
      </c>
      <c r="G6" s="9">
        <v>34765</v>
      </c>
      <c r="H6" s="6" t="s">
        <v>21</v>
      </c>
      <c r="I6" s="10">
        <v>7772907710</v>
      </c>
      <c r="K6" s="2" t="s">
        <v>21</v>
      </c>
      <c r="L6" s="2">
        <f>COUNTIF(H5:H28,"OBC")</f>
        <v>3</v>
      </c>
    </row>
    <row r="7" spans="1:12" ht="30">
      <c r="A7" s="6">
        <v>3</v>
      </c>
      <c r="B7" s="7">
        <v>1580</v>
      </c>
      <c r="C7" s="8" t="s">
        <v>535</v>
      </c>
      <c r="D7" s="8" t="s">
        <v>536</v>
      </c>
      <c r="E7" s="8" t="s">
        <v>537</v>
      </c>
      <c r="F7" s="8" t="s">
        <v>538</v>
      </c>
      <c r="G7" s="9">
        <v>32509</v>
      </c>
      <c r="H7" s="6" t="s">
        <v>21</v>
      </c>
      <c r="I7" s="10">
        <v>9755223722</v>
      </c>
      <c r="K7" s="2" t="s">
        <v>26</v>
      </c>
      <c r="L7" s="2">
        <f>COUNTIF(H3:H28,"SC")</f>
        <v>4</v>
      </c>
    </row>
    <row r="8" spans="1:12" ht="30">
      <c r="A8" s="6">
        <v>4</v>
      </c>
      <c r="C8" s="8" t="s">
        <v>579</v>
      </c>
      <c r="D8" s="8" t="s">
        <v>580</v>
      </c>
      <c r="E8" s="8" t="s">
        <v>581</v>
      </c>
      <c r="F8" s="8" t="s">
        <v>582</v>
      </c>
      <c r="G8" s="9">
        <v>34711</v>
      </c>
      <c r="H8" s="6" t="s">
        <v>21</v>
      </c>
      <c r="I8" s="10">
        <v>9713009768</v>
      </c>
      <c r="K8" s="11" t="s">
        <v>31</v>
      </c>
      <c r="L8" s="2">
        <f>COUNTIF(H5:H28,"ST")</f>
        <v>0</v>
      </c>
    </row>
    <row r="9" spans="1:12" ht="30">
      <c r="A9" s="6">
        <v>5</v>
      </c>
      <c r="B9" s="7">
        <v>1560</v>
      </c>
      <c r="C9" s="8" t="s">
        <v>539</v>
      </c>
      <c r="D9" s="8" t="s">
        <v>540</v>
      </c>
      <c r="E9" s="8" t="s">
        <v>541</v>
      </c>
      <c r="F9" s="8" t="s">
        <v>542</v>
      </c>
      <c r="G9" s="6" t="s">
        <v>543</v>
      </c>
      <c r="H9" s="6" t="s">
        <v>26</v>
      </c>
      <c r="I9" s="10">
        <v>7898694672</v>
      </c>
      <c r="K9" s="11" t="s">
        <v>36</v>
      </c>
      <c r="L9" s="2">
        <f>SUM(L5:L8)</f>
        <v>8</v>
      </c>
    </row>
    <row r="10" spans="1:12" ht="30">
      <c r="A10" s="6">
        <v>6</v>
      </c>
      <c r="B10" s="7">
        <v>1512</v>
      </c>
      <c r="C10" s="8" t="s">
        <v>544</v>
      </c>
      <c r="D10" s="8" t="s">
        <v>545</v>
      </c>
      <c r="E10" s="8" t="s">
        <v>546</v>
      </c>
      <c r="F10" s="8" t="s">
        <v>547</v>
      </c>
      <c r="G10" s="9">
        <v>34096</v>
      </c>
      <c r="H10" s="6" t="s">
        <v>26</v>
      </c>
      <c r="I10" s="10">
        <v>7898180704</v>
      </c>
    </row>
    <row r="11" spans="1:12">
      <c r="A11" s="6">
        <v>7</v>
      </c>
      <c r="B11" s="7">
        <v>1625</v>
      </c>
      <c r="C11" s="8" t="s">
        <v>548</v>
      </c>
      <c r="D11" s="8" t="s">
        <v>549</v>
      </c>
      <c r="E11" s="8" t="s">
        <v>550</v>
      </c>
      <c r="F11" s="8" t="s">
        <v>551</v>
      </c>
      <c r="G11" s="9">
        <v>33488</v>
      </c>
      <c r="H11" s="6" t="s">
        <v>26</v>
      </c>
      <c r="I11" s="10">
        <v>8602852834</v>
      </c>
    </row>
    <row r="12" spans="1:12" ht="30">
      <c r="A12" s="6">
        <v>8</v>
      </c>
      <c r="B12" s="7">
        <v>1707</v>
      </c>
      <c r="C12" s="8" t="s">
        <v>597</v>
      </c>
      <c r="D12" s="8" t="s">
        <v>598</v>
      </c>
      <c r="E12" s="8" t="s">
        <v>599</v>
      </c>
      <c r="F12" s="8" t="s">
        <v>600</v>
      </c>
      <c r="G12" s="6" t="s">
        <v>601</v>
      </c>
      <c r="H12" s="6" t="s">
        <v>26</v>
      </c>
      <c r="I12" s="10">
        <v>7869166549</v>
      </c>
    </row>
  </sheetData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9"/>
  <sheetViews>
    <sheetView tabSelected="1" topLeftCell="D1" workbookViewId="0">
      <selection activeCell="D13" sqref="D13"/>
    </sheetView>
  </sheetViews>
  <sheetFormatPr defaultRowHeight="15"/>
  <cols>
    <col min="1" max="1" width="6" style="6" customWidth="1"/>
    <col min="2" max="2" width="8.140625" style="7" customWidth="1"/>
    <col min="3" max="3" width="19.42578125" style="8" customWidth="1"/>
    <col min="4" max="4" width="21" style="8" customWidth="1"/>
    <col min="5" max="5" width="17.140625" style="8" customWidth="1"/>
    <col min="6" max="6" width="38.28515625" style="8" customWidth="1"/>
    <col min="7" max="7" width="10.42578125" style="6" customWidth="1"/>
    <col min="8" max="8" width="7.140625" style="6" customWidth="1"/>
    <col min="9" max="9" width="11" style="10" customWidth="1"/>
    <col min="10" max="16384" width="9.140625" style="2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2" ht="18.75">
      <c r="A3" s="17" t="s">
        <v>552</v>
      </c>
      <c r="B3" s="17"/>
      <c r="C3" s="17"/>
      <c r="D3" s="17"/>
      <c r="E3" s="17"/>
      <c r="F3" s="17"/>
      <c r="G3" s="17"/>
      <c r="H3" s="17"/>
      <c r="I3" s="17"/>
      <c r="K3" s="18" t="s">
        <v>11</v>
      </c>
      <c r="L3" s="18"/>
    </row>
    <row r="4" spans="1:12" s="5" customFormat="1" ht="31.5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  <c r="I4" s="4" t="s">
        <v>10</v>
      </c>
      <c r="K4" s="2" t="s">
        <v>16</v>
      </c>
      <c r="L4" s="2">
        <f>COUNTIF(H4:H27,"GEN")</f>
        <v>2</v>
      </c>
    </row>
    <row r="5" spans="1:12">
      <c r="A5" s="6">
        <v>1</v>
      </c>
      <c r="B5" s="7">
        <v>1720</v>
      </c>
      <c r="C5" s="8" t="s">
        <v>553</v>
      </c>
      <c r="D5" s="8" t="s">
        <v>554</v>
      </c>
      <c r="E5" s="8" t="s">
        <v>555</v>
      </c>
      <c r="F5" s="8" t="s">
        <v>556</v>
      </c>
      <c r="G5" s="9">
        <v>33606</v>
      </c>
      <c r="H5" s="6" t="s">
        <v>16</v>
      </c>
      <c r="I5" s="10">
        <v>8269765150</v>
      </c>
      <c r="K5" s="2" t="s">
        <v>21</v>
      </c>
      <c r="L5" s="2">
        <f>COUNTIF(H4:H27,"OBC")</f>
        <v>3</v>
      </c>
    </row>
    <row r="6" spans="1:12" ht="30">
      <c r="A6" s="6">
        <v>2</v>
      </c>
      <c r="B6" s="7">
        <v>1687</v>
      </c>
      <c r="C6" s="8" t="s">
        <v>574</v>
      </c>
      <c r="D6" s="8" t="s">
        <v>575</v>
      </c>
      <c r="E6" s="8" t="s">
        <v>576</v>
      </c>
      <c r="F6" s="8" t="s">
        <v>577</v>
      </c>
      <c r="G6" s="6" t="s">
        <v>578</v>
      </c>
      <c r="H6" s="6" t="s">
        <v>16</v>
      </c>
      <c r="I6" s="10">
        <v>7047123145</v>
      </c>
      <c r="K6" s="2" t="s">
        <v>26</v>
      </c>
      <c r="L6" s="2">
        <f>COUNTIF(H2:H27,"SC")</f>
        <v>0</v>
      </c>
    </row>
    <row r="7" spans="1:12" ht="30">
      <c r="A7" s="6">
        <v>3</v>
      </c>
      <c r="B7" s="7">
        <v>1578</v>
      </c>
      <c r="C7" s="8" t="s">
        <v>557</v>
      </c>
      <c r="D7" s="8" t="s">
        <v>558</v>
      </c>
      <c r="E7" s="8" t="s">
        <v>559</v>
      </c>
      <c r="F7" s="8" t="s">
        <v>560</v>
      </c>
      <c r="G7" s="9">
        <v>34828</v>
      </c>
      <c r="H7" s="6" t="s">
        <v>21</v>
      </c>
      <c r="I7" s="10">
        <v>8120714481</v>
      </c>
      <c r="K7" s="11" t="s">
        <v>31</v>
      </c>
      <c r="L7" s="2">
        <f>COUNTIF(H4:H27,"ST")</f>
        <v>0</v>
      </c>
    </row>
    <row r="8" spans="1:12">
      <c r="A8" s="6">
        <v>4</v>
      </c>
      <c r="B8" s="7">
        <v>1722</v>
      </c>
      <c r="C8" s="8" t="s">
        <v>561</v>
      </c>
      <c r="D8" s="8" t="s">
        <v>562</v>
      </c>
      <c r="E8" s="8" t="s">
        <v>563</v>
      </c>
      <c r="F8" s="8" t="s">
        <v>564</v>
      </c>
      <c r="G8" s="9">
        <v>34341</v>
      </c>
      <c r="H8" s="6" t="s">
        <v>21</v>
      </c>
      <c r="I8" s="10">
        <v>9993418842</v>
      </c>
      <c r="K8" s="11" t="s">
        <v>36</v>
      </c>
      <c r="L8" s="2">
        <f>SUM(L4:L7)</f>
        <v>5</v>
      </c>
    </row>
    <row r="9" spans="1:12">
      <c r="A9" s="6">
        <v>5</v>
      </c>
      <c r="B9" s="7">
        <v>1695</v>
      </c>
      <c r="C9" s="8" t="s">
        <v>583</v>
      </c>
      <c r="D9" s="8" t="s">
        <v>584</v>
      </c>
      <c r="E9" s="8" t="s">
        <v>585</v>
      </c>
      <c r="F9" s="8" t="s">
        <v>586</v>
      </c>
      <c r="G9" s="9">
        <v>32814</v>
      </c>
      <c r="H9" s="6" t="s">
        <v>21</v>
      </c>
      <c r="I9" s="10">
        <v>9669218261</v>
      </c>
    </row>
  </sheetData>
  <mergeCells count="3">
    <mergeCell ref="A1:I2"/>
    <mergeCell ref="A3:I3"/>
    <mergeCell ref="K3:L3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8"/>
  <sheetViews>
    <sheetView workbookViewId="0">
      <selection activeCell="D12" sqref="D12"/>
    </sheetView>
  </sheetViews>
  <sheetFormatPr defaultRowHeight="15"/>
  <cols>
    <col min="1" max="1" width="6" style="6" customWidth="1"/>
    <col min="2" max="2" width="8.140625" style="7" customWidth="1"/>
    <col min="3" max="3" width="26.7109375" style="8" customWidth="1"/>
    <col min="4" max="4" width="25.7109375" style="8" customWidth="1"/>
    <col min="5" max="5" width="20.5703125" style="8" customWidth="1"/>
    <col min="6" max="6" width="38.7109375" style="8" customWidth="1"/>
    <col min="7" max="7" width="10.42578125" style="6" customWidth="1"/>
    <col min="8" max="8" width="7.140625" style="6" customWidth="1"/>
    <col min="9" max="9" width="13" style="10" customWidth="1"/>
    <col min="10" max="10" width="9.140625" style="2"/>
    <col min="11" max="11" width="15.5703125" style="2" customWidth="1"/>
    <col min="12" max="16384" width="9.140625" style="2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2" ht="18.75">
      <c r="A3" s="17" t="s">
        <v>95</v>
      </c>
      <c r="B3" s="17"/>
      <c r="C3" s="17"/>
      <c r="D3" s="17"/>
      <c r="E3" s="17"/>
      <c r="F3" s="17"/>
      <c r="G3" s="17"/>
      <c r="H3" s="17"/>
      <c r="I3" s="17"/>
    </row>
    <row r="4" spans="1:12" s="5" customFormat="1" ht="15.75">
      <c r="A4" s="3" t="s">
        <v>2</v>
      </c>
      <c r="B4" s="12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  <c r="I4" s="4" t="s">
        <v>10</v>
      </c>
      <c r="K4" s="18" t="s">
        <v>11</v>
      </c>
      <c r="L4" s="18"/>
    </row>
    <row r="5" spans="1:12">
      <c r="A5" s="6">
        <v>1</v>
      </c>
      <c r="C5" s="8" t="s">
        <v>96</v>
      </c>
      <c r="D5" s="8" t="s">
        <v>97</v>
      </c>
      <c r="E5" s="8" t="s">
        <v>98</v>
      </c>
      <c r="F5" s="8" t="s">
        <v>99</v>
      </c>
      <c r="G5" s="9">
        <v>34312</v>
      </c>
      <c r="H5" s="6" t="s">
        <v>16</v>
      </c>
      <c r="I5" s="10">
        <v>9584598702</v>
      </c>
      <c r="K5" s="2" t="s">
        <v>16</v>
      </c>
      <c r="L5" s="2">
        <f>COUNTIF(H5:H28,"GEN")</f>
        <v>8</v>
      </c>
    </row>
    <row r="6" spans="1:12" ht="30">
      <c r="A6" s="6">
        <v>2</v>
      </c>
      <c r="B6" s="7">
        <v>1630</v>
      </c>
      <c r="C6" s="8" t="s">
        <v>100</v>
      </c>
      <c r="D6" s="8" t="s">
        <v>101</v>
      </c>
      <c r="E6" s="8" t="s">
        <v>102</v>
      </c>
      <c r="F6" s="8" t="s">
        <v>103</v>
      </c>
      <c r="G6" s="9">
        <v>34642</v>
      </c>
      <c r="H6" s="6" t="s">
        <v>16</v>
      </c>
      <c r="I6" s="10">
        <v>9644820876</v>
      </c>
      <c r="K6" s="2" t="s">
        <v>21</v>
      </c>
      <c r="L6" s="2">
        <f>COUNTIF(H5:H28,"OBC")</f>
        <v>5</v>
      </c>
    </row>
    <row r="7" spans="1:12">
      <c r="A7" s="6">
        <v>3</v>
      </c>
      <c r="B7" s="7">
        <v>1609</v>
      </c>
      <c r="C7" s="8" t="s">
        <v>104</v>
      </c>
      <c r="D7" s="8" t="s">
        <v>105</v>
      </c>
      <c r="E7" s="8" t="s">
        <v>106</v>
      </c>
      <c r="F7" s="8" t="s">
        <v>107</v>
      </c>
      <c r="G7" s="9">
        <v>33452</v>
      </c>
      <c r="H7" s="6" t="s">
        <v>16</v>
      </c>
      <c r="I7" s="10">
        <v>9806971883</v>
      </c>
      <c r="K7" s="2" t="s">
        <v>26</v>
      </c>
      <c r="L7" s="2">
        <f>COUNTIF(H3:H28,"SC")</f>
        <v>7</v>
      </c>
    </row>
    <row r="8" spans="1:12">
      <c r="A8" s="6">
        <v>4</v>
      </c>
      <c r="B8" s="7">
        <v>1647</v>
      </c>
      <c r="C8" s="8" t="s">
        <v>108</v>
      </c>
      <c r="D8" s="8" t="s">
        <v>109</v>
      </c>
      <c r="E8" s="8" t="s">
        <v>110</v>
      </c>
      <c r="F8" s="8" t="s">
        <v>111</v>
      </c>
      <c r="G8" s="9">
        <v>34436</v>
      </c>
      <c r="H8" s="6" t="s">
        <v>16</v>
      </c>
      <c r="I8" s="10">
        <v>7415661290</v>
      </c>
      <c r="K8" s="11" t="s">
        <v>31</v>
      </c>
      <c r="L8" s="2">
        <f>COUNTIF(H5:H28,"ST")</f>
        <v>4</v>
      </c>
    </row>
    <row r="9" spans="1:12" ht="30">
      <c r="A9" s="6">
        <v>5</v>
      </c>
      <c r="B9" s="7">
        <v>1628</v>
      </c>
      <c r="C9" s="8" t="s">
        <v>112</v>
      </c>
      <c r="D9" s="8" t="s">
        <v>113</v>
      </c>
      <c r="E9" s="8" t="s">
        <v>114</v>
      </c>
      <c r="F9" s="8" t="s">
        <v>115</v>
      </c>
      <c r="G9" s="9">
        <v>32784</v>
      </c>
      <c r="H9" s="6" t="s">
        <v>16</v>
      </c>
      <c r="I9" s="10">
        <v>9713842114</v>
      </c>
      <c r="K9" s="11" t="s">
        <v>36</v>
      </c>
      <c r="L9" s="2">
        <f>SUM(L5:L8)</f>
        <v>24</v>
      </c>
    </row>
    <row r="10" spans="1:12" ht="30">
      <c r="A10" s="6">
        <v>6</v>
      </c>
      <c r="B10" s="7">
        <v>1660</v>
      </c>
      <c r="C10" s="8" t="s">
        <v>116</v>
      </c>
      <c r="D10" s="8" t="s">
        <v>117</v>
      </c>
      <c r="E10" s="8" t="s">
        <v>118</v>
      </c>
      <c r="F10" s="8" t="s">
        <v>119</v>
      </c>
      <c r="G10" s="6" t="s">
        <v>120</v>
      </c>
      <c r="H10" s="6" t="s">
        <v>16</v>
      </c>
      <c r="I10" s="10">
        <v>8602106074</v>
      </c>
    </row>
    <row r="11" spans="1:12" ht="30">
      <c r="A11" s="6">
        <v>7</v>
      </c>
      <c r="B11" s="7">
        <v>1510</v>
      </c>
      <c r="C11" s="8" t="s">
        <v>121</v>
      </c>
      <c r="D11" s="8" t="s">
        <v>122</v>
      </c>
      <c r="E11" s="8" t="s">
        <v>123</v>
      </c>
      <c r="F11" s="8" t="s">
        <v>124</v>
      </c>
      <c r="G11" s="9">
        <v>33608</v>
      </c>
      <c r="H11" s="6" t="s">
        <v>16</v>
      </c>
      <c r="I11" s="10">
        <v>9575957550</v>
      </c>
    </row>
    <row r="12" spans="1:12" ht="30">
      <c r="A12" s="6">
        <v>8</v>
      </c>
      <c r="B12" s="7">
        <v>1716</v>
      </c>
      <c r="C12" s="8" t="s">
        <v>125</v>
      </c>
      <c r="D12" s="8" t="s">
        <v>126</v>
      </c>
      <c r="E12" s="8" t="s">
        <v>127</v>
      </c>
      <c r="F12" s="8" t="s">
        <v>128</v>
      </c>
      <c r="G12" s="6" t="s">
        <v>129</v>
      </c>
      <c r="H12" s="6" t="s">
        <v>16</v>
      </c>
      <c r="I12" s="10">
        <v>8982410315</v>
      </c>
    </row>
    <row r="13" spans="1:12">
      <c r="A13" s="6">
        <v>9</v>
      </c>
      <c r="B13" s="7">
        <v>1670</v>
      </c>
      <c r="C13" s="8" t="s">
        <v>130</v>
      </c>
      <c r="D13" s="8" t="s">
        <v>131</v>
      </c>
      <c r="E13" s="8" t="s">
        <v>132</v>
      </c>
      <c r="F13" s="8" t="s">
        <v>133</v>
      </c>
      <c r="G13" s="6" t="s">
        <v>134</v>
      </c>
      <c r="H13" s="6" t="s">
        <v>21</v>
      </c>
      <c r="I13" s="10">
        <v>9650856386</v>
      </c>
    </row>
    <row r="14" spans="1:12" ht="30">
      <c r="A14" s="6">
        <v>10</v>
      </c>
      <c r="B14" s="7">
        <v>1656</v>
      </c>
      <c r="C14" s="8" t="s">
        <v>135</v>
      </c>
      <c r="D14" s="8" t="s">
        <v>136</v>
      </c>
      <c r="E14" s="8" t="s">
        <v>137</v>
      </c>
      <c r="F14" s="8" t="s">
        <v>138</v>
      </c>
      <c r="G14" s="9">
        <v>34555</v>
      </c>
      <c r="H14" s="6" t="s">
        <v>21</v>
      </c>
      <c r="I14" s="10">
        <v>8817067722</v>
      </c>
    </row>
    <row r="15" spans="1:12">
      <c r="A15" s="6">
        <v>11</v>
      </c>
      <c r="B15" s="7">
        <v>1700</v>
      </c>
      <c r="C15" s="8" t="s">
        <v>139</v>
      </c>
      <c r="D15" s="8" t="s">
        <v>140</v>
      </c>
      <c r="E15" s="8" t="s">
        <v>141</v>
      </c>
      <c r="F15" s="8" t="s">
        <v>142</v>
      </c>
      <c r="G15" s="6" t="s">
        <v>143</v>
      </c>
      <c r="H15" s="6" t="s">
        <v>21</v>
      </c>
      <c r="I15" s="10">
        <v>9753835965</v>
      </c>
    </row>
    <row r="16" spans="1:12" ht="30">
      <c r="A16" s="6">
        <v>12</v>
      </c>
      <c r="B16" s="7">
        <v>1668</v>
      </c>
      <c r="C16" s="8" t="s">
        <v>144</v>
      </c>
      <c r="D16" s="8" t="s">
        <v>145</v>
      </c>
      <c r="E16" s="8" t="s">
        <v>146</v>
      </c>
      <c r="F16" s="8" t="s">
        <v>147</v>
      </c>
      <c r="G16" s="9">
        <v>33330</v>
      </c>
      <c r="H16" s="6" t="s">
        <v>21</v>
      </c>
      <c r="I16" s="10">
        <v>7697883824</v>
      </c>
    </row>
    <row r="17" spans="1:9">
      <c r="A17" s="6">
        <v>13</v>
      </c>
      <c r="B17" s="7">
        <v>1531</v>
      </c>
      <c r="C17" s="8" t="s">
        <v>148</v>
      </c>
      <c r="D17" s="8" t="s">
        <v>149</v>
      </c>
      <c r="E17" s="8" t="s">
        <v>150</v>
      </c>
      <c r="F17" s="8" t="s">
        <v>151</v>
      </c>
      <c r="G17" s="9">
        <v>34914</v>
      </c>
      <c r="H17" s="6" t="s">
        <v>21</v>
      </c>
      <c r="I17" s="10">
        <v>7987468144</v>
      </c>
    </row>
    <row r="18" spans="1:9" ht="30">
      <c r="A18" s="6">
        <v>14</v>
      </c>
      <c r="B18" s="7">
        <v>1588</v>
      </c>
      <c r="C18" s="8" t="s">
        <v>152</v>
      </c>
      <c r="D18" s="8" t="s">
        <v>153</v>
      </c>
      <c r="E18" s="8" t="s">
        <v>154</v>
      </c>
      <c r="F18" s="8" t="s">
        <v>155</v>
      </c>
      <c r="G18" s="9">
        <v>33640</v>
      </c>
      <c r="H18" s="6" t="s">
        <v>26</v>
      </c>
      <c r="I18" s="10">
        <v>8349591203</v>
      </c>
    </row>
    <row r="19" spans="1:9">
      <c r="A19" s="6">
        <v>15</v>
      </c>
      <c r="B19" s="7">
        <v>1601</v>
      </c>
      <c r="C19" s="8" t="s">
        <v>156</v>
      </c>
      <c r="D19" s="8" t="s">
        <v>157</v>
      </c>
      <c r="E19" s="8" t="s">
        <v>158</v>
      </c>
      <c r="F19" s="8" t="s">
        <v>159</v>
      </c>
      <c r="G19" s="6" t="s">
        <v>160</v>
      </c>
      <c r="H19" s="6" t="s">
        <v>26</v>
      </c>
      <c r="I19" s="10">
        <v>7879224080</v>
      </c>
    </row>
    <row r="20" spans="1:9" ht="30">
      <c r="A20" s="6">
        <v>16</v>
      </c>
      <c r="B20" s="7">
        <v>1595</v>
      </c>
      <c r="C20" s="8" t="s">
        <v>161</v>
      </c>
      <c r="D20" s="8" t="s">
        <v>162</v>
      </c>
      <c r="E20" s="8" t="s">
        <v>163</v>
      </c>
      <c r="F20" s="8" t="s">
        <v>164</v>
      </c>
      <c r="G20" s="9">
        <v>33970</v>
      </c>
      <c r="H20" s="6" t="s">
        <v>26</v>
      </c>
      <c r="I20" s="10">
        <v>8823882561</v>
      </c>
    </row>
    <row r="21" spans="1:9">
      <c r="A21" s="6">
        <v>17</v>
      </c>
      <c r="B21" s="7">
        <v>1547</v>
      </c>
      <c r="C21" s="8" t="s">
        <v>165</v>
      </c>
      <c r="D21" s="8" t="s">
        <v>166</v>
      </c>
      <c r="E21" s="8" t="s">
        <v>167</v>
      </c>
      <c r="F21" s="8" t="s">
        <v>168</v>
      </c>
      <c r="G21" s="9">
        <v>34710</v>
      </c>
      <c r="H21" s="6" t="s">
        <v>26</v>
      </c>
      <c r="I21" s="10">
        <v>9644613709</v>
      </c>
    </row>
    <row r="22" spans="1:9">
      <c r="A22" s="6">
        <v>18</v>
      </c>
      <c r="B22" s="7">
        <v>1642</v>
      </c>
      <c r="C22" s="8" t="s">
        <v>169</v>
      </c>
      <c r="D22" s="8" t="s">
        <v>170</v>
      </c>
      <c r="E22" s="8" t="s">
        <v>171</v>
      </c>
      <c r="F22" s="8" t="s">
        <v>172</v>
      </c>
      <c r="G22" s="6" t="s">
        <v>173</v>
      </c>
      <c r="H22" s="6" t="s">
        <v>26</v>
      </c>
      <c r="I22" s="10">
        <v>9752044748</v>
      </c>
    </row>
    <row r="23" spans="1:9" ht="30">
      <c r="A23" s="6">
        <v>19</v>
      </c>
      <c r="C23" s="8" t="s">
        <v>174</v>
      </c>
      <c r="D23" s="8" t="s">
        <v>175</v>
      </c>
      <c r="E23" s="8" t="s">
        <v>176</v>
      </c>
      <c r="F23" s="8" t="s">
        <v>177</v>
      </c>
      <c r="G23" s="9">
        <v>32336</v>
      </c>
      <c r="H23" s="6" t="s">
        <v>26</v>
      </c>
      <c r="I23" s="10">
        <v>8878075249</v>
      </c>
    </row>
    <row r="24" spans="1:9" ht="30">
      <c r="A24" s="6">
        <v>20</v>
      </c>
      <c r="B24" s="7">
        <v>1579</v>
      </c>
      <c r="C24" s="8" t="s">
        <v>178</v>
      </c>
      <c r="D24" s="8" t="s">
        <v>179</v>
      </c>
      <c r="E24" s="8" t="s">
        <v>180</v>
      </c>
      <c r="F24" s="8" t="s">
        <v>181</v>
      </c>
      <c r="G24" s="9">
        <v>32788</v>
      </c>
      <c r="H24" s="6" t="s">
        <v>26</v>
      </c>
      <c r="I24" s="10">
        <v>8878747866</v>
      </c>
    </row>
    <row r="25" spans="1:9" ht="30">
      <c r="A25" s="6">
        <v>21</v>
      </c>
      <c r="B25" s="7">
        <v>1684</v>
      </c>
      <c r="C25" s="8" t="s">
        <v>182</v>
      </c>
      <c r="D25" s="8" t="s">
        <v>183</v>
      </c>
      <c r="E25" s="8" t="s">
        <v>184</v>
      </c>
      <c r="F25" s="8" t="s">
        <v>185</v>
      </c>
      <c r="G25" s="9">
        <v>34304</v>
      </c>
      <c r="H25" s="6" t="s">
        <v>31</v>
      </c>
      <c r="I25" s="10">
        <v>7898341022</v>
      </c>
    </row>
    <row r="26" spans="1:9">
      <c r="A26" s="6">
        <v>22</v>
      </c>
      <c r="B26" s="7">
        <v>1613</v>
      </c>
      <c r="C26" s="8" t="s">
        <v>186</v>
      </c>
      <c r="D26" s="8" t="s">
        <v>187</v>
      </c>
      <c r="E26" s="8" t="s">
        <v>188</v>
      </c>
      <c r="F26" s="8" t="s">
        <v>189</v>
      </c>
      <c r="G26" s="9">
        <v>34007</v>
      </c>
      <c r="H26" s="6" t="s">
        <v>31</v>
      </c>
      <c r="I26" s="10">
        <v>8085580020</v>
      </c>
    </row>
    <row r="27" spans="1:9">
      <c r="A27" s="6">
        <v>23</v>
      </c>
      <c r="B27" s="7">
        <v>1543</v>
      </c>
      <c r="C27" s="8" t="s">
        <v>190</v>
      </c>
      <c r="D27" s="8" t="s">
        <v>191</v>
      </c>
      <c r="E27" s="8" t="s">
        <v>192</v>
      </c>
      <c r="F27" s="8" t="s">
        <v>189</v>
      </c>
      <c r="G27" s="9">
        <v>33762</v>
      </c>
      <c r="H27" s="6" t="s">
        <v>31</v>
      </c>
      <c r="I27" s="10">
        <v>8435699640</v>
      </c>
    </row>
    <row r="28" spans="1:9">
      <c r="A28" s="6">
        <v>24</v>
      </c>
      <c r="B28" s="7">
        <v>1576</v>
      </c>
      <c r="C28" s="8" t="s">
        <v>193</v>
      </c>
      <c r="D28" s="8" t="s">
        <v>194</v>
      </c>
      <c r="E28" s="8" t="s">
        <v>195</v>
      </c>
      <c r="F28" s="8" t="s">
        <v>189</v>
      </c>
      <c r="G28" s="6" t="s">
        <v>196</v>
      </c>
      <c r="H28" s="6" t="s">
        <v>31</v>
      </c>
      <c r="I28" s="10">
        <v>7771966506</v>
      </c>
    </row>
  </sheetData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E18" sqref="E18"/>
    </sheetView>
  </sheetViews>
  <sheetFormatPr defaultRowHeight="15"/>
  <cols>
    <col min="1" max="1" width="6" style="6" customWidth="1"/>
    <col min="2" max="2" width="8.140625" style="7" customWidth="1"/>
    <col min="3" max="3" width="19.7109375" style="8" customWidth="1"/>
    <col min="4" max="4" width="19.42578125" style="8" customWidth="1"/>
    <col min="5" max="5" width="17.85546875" style="8" customWidth="1"/>
    <col min="6" max="6" width="39.5703125" style="8" customWidth="1"/>
    <col min="7" max="7" width="10.42578125" style="6" customWidth="1"/>
    <col min="8" max="8" width="7.140625" style="6" customWidth="1"/>
    <col min="9" max="9" width="11" style="10" customWidth="1"/>
    <col min="10" max="16384" width="9.140625" style="2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2" ht="18.75">
      <c r="A3" s="17" t="s">
        <v>197</v>
      </c>
      <c r="B3" s="17"/>
      <c r="C3" s="17"/>
      <c r="D3" s="17"/>
      <c r="E3" s="17"/>
      <c r="F3" s="17"/>
      <c r="G3" s="17"/>
      <c r="H3" s="17"/>
      <c r="I3" s="17"/>
      <c r="K3" s="18" t="s">
        <v>11</v>
      </c>
      <c r="L3" s="18"/>
    </row>
    <row r="4" spans="1:12" s="5" customFormat="1" ht="31.5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  <c r="I4" s="4" t="s">
        <v>10</v>
      </c>
      <c r="K4" s="2" t="s">
        <v>16</v>
      </c>
      <c r="L4" s="2">
        <f>COUNTIF(H4:H27,"GEN")</f>
        <v>1</v>
      </c>
    </row>
    <row r="5" spans="1:12">
      <c r="A5" s="6">
        <v>1</v>
      </c>
      <c r="B5" s="7">
        <v>1606</v>
      </c>
      <c r="C5" s="8" t="s">
        <v>198</v>
      </c>
      <c r="D5" s="8" t="s">
        <v>199</v>
      </c>
      <c r="E5" s="8" t="s">
        <v>200</v>
      </c>
      <c r="F5" s="8" t="s">
        <v>201</v>
      </c>
      <c r="G5" s="6" t="s">
        <v>202</v>
      </c>
      <c r="H5" s="6" t="s">
        <v>16</v>
      </c>
      <c r="I5" s="10">
        <v>9977813949</v>
      </c>
      <c r="K5" s="2" t="s">
        <v>21</v>
      </c>
      <c r="L5" s="2">
        <f>COUNTIF(H4:H27,"OBC")</f>
        <v>2</v>
      </c>
    </row>
    <row r="6" spans="1:12" ht="30">
      <c r="A6" s="6">
        <v>2</v>
      </c>
      <c r="B6" s="7">
        <v>1138</v>
      </c>
      <c r="C6" s="8" t="s">
        <v>203</v>
      </c>
      <c r="D6" s="8" t="s">
        <v>204</v>
      </c>
      <c r="E6" s="8" t="s">
        <v>205</v>
      </c>
      <c r="F6" s="8" t="s">
        <v>206</v>
      </c>
      <c r="G6" s="9">
        <v>35045</v>
      </c>
      <c r="H6" s="6" t="s">
        <v>21</v>
      </c>
      <c r="I6" s="10">
        <v>9755593340</v>
      </c>
      <c r="K6" s="2" t="s">
        <v>26</v>
      </c>
      <c r="L6" s="2">
        <f>COUNTIF(H2:H27,"SC")</f>
        <v>1</v>
      </c>
    </row>
    <row r="7" spans="1:12" ht="30">
      <c r="A7" s="6">
        <v>3</v>
      </c>
      <c r="B7" s="7">
        <v>1513</v>
      </c>
      <c r="C7" s="8" t="s">
        <v>207</v>
      </c>
      <c r="D7" s="8" t="s">
        <v>208</v>
      </c>
      <c r="E7" s="8" t="s">
        <v>209</v>
      </c>
      <c r="F7" s="8" t="s">
        <v>210</v>
      </c>
      <c r="G7" s="6" t="s">
        <v>211</v>
      </c>
      <c r="H7" s="6" t="s">
        <v>21</v>
      </c>
      <c r="I7" s="10">
        <v>8878121224</v>
      </c>
      <c r="K7" s="11" t="s">
        <v>31</v>
      </c>
      <c r="L7" s="2">
        <f>COUNTIF(H4:H27,"ST")</f>
        <v>0</v>
      </c>
    </row>
    <row r="8" spans="1:12" ht="30">
      <c r="A8" s="6">
        <v>4</v>
      </c>
      <c r="B8" s="7">
        <v>1555</v>
      </c>
      <c r="C8" s="8" t="s">
        <v>212</v>
      </c>
      <c r="D8" s="8" t="s">
        <v>213</v>
      </c>
      <c r="E8" s="8" t="s">
        <v>214</v>
      </c>
      <c r="F8" s="8" t="s">
        <v>215</v>
      </c>
      <c r="G8" s="9">
        <v>34405</v>
      </c>
      <c r="H8" s="6" t="s">
        <v>26</v>
      </c>
      <c r="I8" s="10">
        <v>7869118718</v>
      </c>
      <c r="K8" s="11" t="s">
        <v>36</v>
      </c>
      <c r="L8" s="2">
        <f>SUM(L4:L7)</f>
        <v>4</v>
      </c>
    </row>
  </sheetData>
  <mergeCells count="3">
    <mergeCell ref="A1:I2"/>
    <mergeCell ref="A3:I3"/>
    <mergeCell ref="K3:L3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"/>
  <sheetViews>
    <sheetView workbookViewId="0">
      <selection activeCell="E16" sqref="E16"/>
    </sheetView>
  </sheetViews>
  <sheetFormatPr defaultRowHeight="15"/>
  <cols>
    <col min="1" max="1" width="6" style="6" customWidth="1"/>
    <col min="2" max="2" width="8.140625" style="7" customWidth="1"/>
    <col min="3" max="3" width="22" style="8" customWidth="1"/>
    <col min="4" max="4" width="25.7109375" style="8" customWidth="1"/>
    <col min="5" max="5" width="17.85546875" style="8" customWidth="1"/>
    <col min="6" max="6" width="32.140625" style="8" customWidth="1"/>
    <col min="7" max="7" width="10.42578125" style="6" customWidth="1"/>
    <col min="8" max="8" width="7.140625" style="6" customWidth="1"/>
    <col min="9" max="9" width="11" style="10" customWidth="1"/>
    <col min="10" max="16384" width="9.140625" style="2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2" ht="18.75">
      <c r="A3" s="17" t="s">
        <v>216</v>
      </c>
      <c r="B3" s="17"/>
      <c r="C3" s="17"/>
      <c r="D3" s="17"/>
      <c r="E3" s="17"/>
      <c r="F3" s="17"/>
      <c r="G3" s="17"/>
      <c r="H3" s="17"/>
      <c r="I3" s="17"/>
    </row>
    <row r="4" spans="1:12" s="5" customFormat="1" ht="31.5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  <c r="I4" s="4" t="s">
        <v>10</v>
      </c>
      <c r="K4" s="18" t="s">
        <v>11</v>
      </c>
      <c r="L4" s="18"/>
    </row>
    <row r="5" spans="1:12" ht="30">
      <c r="A5" s="6">
        <v>1</v>
      </c>
      <c r="B5" s="7">
        <v>1582</v>
      </c>
      <c r="C5" s="8" t="s">
        <v>217</v>
      </c>
      <c r="D5" s="8" t="s">
        <v>218</v>
      </c>
      <c r="E5" s="8" t="s">
        <v>219</v>
      </c>
      <c r="F5" s="8" t="s">
        <v>220</v>
      </c>
      <c r="G5" s="9">
        <v>34974</v>
      </c>
      <c r="H5" s="6" t="s">
        <v>16</v>
      </c>
      <c r="I5" s="10">
        <v>7889379101</v>
      </c>
      <c r="K5" s="2" t="s">
        <v>16</v>
      </c>
      <c r="L5" s="2">
        <f>COUNTIF(H5:H28,"GEN")</f>
        <v>3</v>
      </c>
    </row>
    <row r="6" spans="1:12" ht="30">
      <c r="A6" s="6">
        <v>2</v>
      </c>
      <c r="C6" s="8" t="s">
        <v>221</v>
      </c>
      <c r="D6" s="8" t="s">
        <v>222</v>
      </c>
      <c r="E6" s="8" t="s">
        <v>223</v>
      </c>
      <c r="F6" s="8" t="s">
        <v>220</v>
      </c>
      <c r="G6" s="6" t="s">
        <v>224</v>
      </c>
      <c r="H6" s="6" t="s">
        <v>16</v>
      </c>
      <c r="I6" s="10">
        <v>9070324465</v>
      </c>
      <c r="K6" s="2" t="s">
        <v>21</v>
      </c>
      <c r="L6" s="2">
        <f>COUNTIF(H5:H28,"OBC")</f>
        <v>1</v>
      </c>
    </row>
    <row r="7" spans="1:12" ht="45">
      <c r="A7" s="6">
        <v>3</v>
      </c>
      <c r="B7" s="7">
        <v>1626</v>
      </c>
      <c r="C7" s="8" t="s">
        <v>592</v>
      </c>
      <c r="D7" s="8" t="s">
        <v>593</v>
      </c>
      <c r="E7" s="8" t="s">
        <v>594</v>
      </c>
      <c r="F7" s="8" t="s">
        <v>595</v>
      </c>
      <c r="G7" s="6" t="s">
        <v>596</v>
      </c>
      <c r="H7" s="6" t="s">
        <v>16</v>
      </c>
      <c r="I7" s="10">
        <v>9796304017</v>
      </c>
      <c r="K7" s="2" t="s">
        <v>26</v>
      </c>
      <c r="L7" s="2">
        <f>COUNTIF(H3:H28,"SC")</f>
        <v>1</v>
      </c>
    </row>
    <row r="8" spans="1:12" ht="30">
      <c r="A8" s="6">
        <v>4</v>
      </c>
      <c r="C8" s="8" t="s">
        <v>225</v>
      </c>
      <c r="D8" s="8" t="s">
        <v>226</v>
      </c>
      <c r="E8" s="8" t="s">
        <v>227</v>
      </c>
      <c r="F8" s="8" t="s">
        <v>228</v>
      </c>
      <c r="G8" s="9">
        <v>33822</v>
      </c>
      <c r="H8" s="6" t="s">
        <v>21</v>
      </c>
      <c r="I8" s="10">
        <v>9425345513</v>
      </c>
      <c r="K8" s="11" t="s">
        <v>31</v>
      </c>
      <c r="L8" s="2">
        <f>COUNTIF(H5:H28,"ST")</f>
        <v>1</v>
      </c>
    </row>
    <row r="9" spans="1:12" ht="30">
      <c r="A9" s="6">
        <v>5</v>
      </c>
      <c r="B9" s="7">
        <v>1673</v>
      </c>
      <c r="C9" s="8" t="s">
        <v>229</v>
      </c>
      <c r="D9" s="8" t="s">
        <v>230</v>
      </c>
      <c r="E9" s="8" t="s">
        <v>231</v>
      </c>
      <c r="F9" s="8" t="s">
        <v>232</v>
      </c>
      <c r="G9" s="6" t="s">
        <v>233</v>
      </c>
      <c r="H9" s="6" t="s">
        <v>26</v>
      </c>
      <c r="I9" s="10">
        <v>9993961469</v>
      </c>
      <c r="K9" s="11" t="s">
        <v>36</v>
      </c>
      <c r="L9" s="2">
        <f>SUM(L5:L8)</f>
        <v>6</v>
      </c>
    </row>
    <row r="10" spans="1:12" ht="30">
      <c r="A10" s="6">
        <v>6</v>
      </c>
      <c r="B10" s="7">
        <v>1189</v>
      </c>
      <c r="C10" s="8" t="s">
        <v>234</v>
      </c>
      <c r="D10" s="8" t="s">
        <v>235</v>
      </c>
      <c r="E10" s="8" t="s">
        <v>236</v>
      </c>
      <c r="F10" s="8" t="s">
        <v>237</v>
      </c>
      <c r="G10" s="10" t="s">
        <v>173</v>
      </c>
      <c r="H10" s="6" t="s">
        <v>31</v>
      </c>
      <c r="I10" s="10">
        <v>8269771527</v>
      </c>
    </row>
  </sheetData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8"/>
  <sheetViews>
    <sheetView topLeftCell="E1" workbookViewId="0">
      <selection activeCell="D28" sqref="D28"/>
    </sheetView>
  </sheetViews>
  <sheetFormatPr defaultRowHeight="15"/>
  <cols>
    <col min="1" max="1" width="6" style="6" customWidth="1"/>
    <col min="2" max="2" width="8.140625" style="7" customWidth="1"/>
    <col min="3" max="3" width="26.7109375" style="8" customWidth="1"/>
    <col min="4" max="4" width="25.7109375" style="8" customWidth="1"/>
    <col min="5" max="5" width="24.7109375" style="8" customWidth="1"/>
    <col min="6" max="6" width="51.7109375" style="8" customWidth="1"/>
    <col min="7" max="7" width="10.42578125" style="6" customWidth="1"/>
    <col min="8" max="8" width="7.140625" style="6" customWidth="1"/>
    <col min="9" max="9" width="11.140625" style="10" customWidth="1"/>
    <col min="10" max="16384" width="9.140625" style="2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2" ht="18.75">
      <c r="A3" s="17" t="s">
        <v>238</v>
      </c>
      <c r="B3" s="17"/>
      <c r="C3" s="17"/>
      <c r="D3" s="17"/>
      <c r="E3" s="17"/>
      <c r="F3" s="17"/>
      <c r="G3" s="17"/>
      <c r="H3" s="17"/>
      <c r="I3" s="17"/>
    </row>
    <row r="4" spans="1:12" s="5" customFormat="1" ht="31.5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  <c r="I4" s="4" t="s">
        <v>10</v>
      </c>
      <c r="K4" s="18" t="s">
        <v>11</v>
      </c>
      <c r="L4" s="18"/>
    </row>
    <row r="5" spans="1:12" ht="15" customHeight="1">
      <c r="A5" s="6">
        <v>1</v>
      </c>
      <c r="B5" s="7">
        <v>1688</v>
      </c>
      <c r="C5" s="8" t="s">
        <v>239</v>
      </c>
      <c r="D5" s="8" t="s">
        <v>240</v>
      </c>
      <c r="E5" s="8" t="s">
        <v>241</v>
      </c>
      <c r="F5" s="8" t="s">
        <v>242</v>
      </c>
      <c r="G5" s="9">
        <v>34223</v>
      </c>
      <c r="H5" s="6" t="s">
        <v>21</v>
      </c>
      <c r="I5" s="10">
        <v>8827046371</v>
      </c>
      <c r="K5" s="2" t="s">
        <v>16</v>
      </c>
      <c r="L5" s="2">
        <f>COUNTIF(H5:H28,"GEN")</f>
        <v>0</v>
      </c>
    </row>
    <row r="6" spans="1:12" ht="36.75" customHeight="1">
      <c r="A6" s="6">
        <v>2</v>
      </c>
      <c r="B6" s="7">
        <v>1689</v>
      </c>
      <c r="C6" s="8" t="s">
        <v>243</v>
      </c>
      <c r="D6" s="8" t="s">
        <v>244</v>
      </c>
      <c r="E6" s="8" t="s">
        <v>245</v>
      </c>
      <c r="F6" s="8" t="s">
        <v>246</v>
      </c>
      <c r="G6" s="9">
        <v>33276</v>
      </c>
      <c r="H6" s="6" t="s">
        <v>21</v>
      </c>
      <c r="I6" s="10">
        <v>8962698219</v>
      </c>
      <c r="K6" s="2" t="s">
        <v>21</v>
      </c>
      <c r="L6" s="2">
        <f>COUNTIF(H5:H28,"OBC")</f>
        <v>12</v>
      </c>
    </row>
    <row r="7" spans="1:12">
      <c r="A7" s="6">
        <v>3</v>
      </c>
      <c r="B7" s="7">
        <v>1520</v>
      </c>
      <c r="C7" s="8" t="s">
        <v>247</v>
      </c>
      <c r="D7" s="8" t="s">
        <v>248</v>
      </c>
      <c r="E7" s="8" t="s">
        <v>249</v>
      </c>
      <c r="F7" s="8" t="s">
        <v>250</v>
      </c>
      <c r="G7" s="6" t="s">
        <v>251</v>
      </c>
      <c r="H7" s="6" t="s">
        <v>21</v>
      </c>
      <c r="I7" s="10">
        <v>7415657473</v>
      </c>
      <c r="K7" s="2" t="s">
        <v>26</v>
      </c>
      <c r="L7" s="2">
        <f>COUNTIF(H3:H28,"SC")</f>
        <v>9</v>
      </c>
    </row>
    <row r="8" spans="1:12" ht="15" customHeight="1">
      <c r="A8" s="6">
        <v>4</v>
      </c>
      <c r="B8" s="7">
        <v>1583</v>
      </c>
      <c r="C8" s="8" t="s">
        <v>252</v>
      </c>
      <c r="D8" s="8" t="s">
        <v>253</v>
      </c>
      <c r="E8" s="8" t="s">
        <v>254</v>
      </c>
      <c r="F8" s="8" t="s">
        <v>255</v>
      </c>
      <c r="G8" s="9">
        <v>33241</v>
      </c>
      <c r="H8" s="6" t="s">
        <v>21</v>
      </c>
      <c r="I8" s="10">
        <v>9753767281</v>
      </c>
      <c r="K8" s="11" t="s">
        <v>31</v>
      </c>
      <c r="L8" s="2">
        <f>COUNTIF(H5:H28,"ST")</f>
        <v>3</v>
      </c>
    </row>
    <row r="9" spans="1:12" ht="15" customHeight="1">
      <c r="A9" s="6">
        <v>5</v>
      </c>
      <c r="B9" s="7">
        <v>1650</v>
      </c>
      <c r="C9" s="8" t="s">
        <v>256</v>
      </c>
      <c r="D9" s="8" t="s">
        <v>257</v>
      </c>
      <c r="E9" s="8" t="s">
        <v>258</v>
      </c>
      <c r="F9" s="8" t="s">
        <v>259</v>
      </c>
      <c r="G9" s="9">
        <v>34548</v>
      </c>
      <c r="H9" s="6" t="s">
        <v>21</v>
      </c>
      <c r="I9" s="10">
        <v>9926492281</v>
      </c>
      <c r="K9" s="11" t="s">
        <v>36</v>
      </c>
      <c r="L9" s="2">
        <f>SUM(L5:L8)</f>
        <v>24</v>
      </c>
    </row>
    <row r="10" spans="1:12">
      <c r="A10" s="6">
        <v>6</v>
      </c>
      <c r="B10" s="7">
        <v>1503</v>
      </c>
      <c r="C10" s="8" t="s">
        <v>260</v>
      </c>
      <c r="D10" s="8" t="s">
        <v>261</v>
      </c>
      <c r="E10" s="8" t="s">
        <v>262</v>
      </c>
      <c r="F10" s="8" t="s">
        <v>263</v>
      </c>
      <c r="G10" s="6" t="s">
        <v>264</v>
      </c>
      <c r="H10" s="6" t="s">
        <v>21</v>
      </c>
      <c r="I10" s="10">
        <v>9907984165</v>
      </c>
    </row>
    <row r="11" spans="1:12" ht="15" customHeight="1">
      <c r="A11" s="6">
        <v>7</v>
      </c>
      <c r="B11" s="7">
        <v>1646</v>
      </c>
      <c r="C11" s="8" t="s">
        <v>265</v>
      </c>
      <c r="D11" s="8" t="s">
        <v>266</v>
      </c>
      <c r="E11" s="8" t="s">
        <v>267</v>
      </c>
      <c r="F11" s="8" t="s">
        <v>268</v>
      </c>
      <c r="G11" s="9">
        <v>32602</v>
      </c>
      <c r="H11" s="6" t="s">
        <v>21</v>
      </c>
      <c r="I11" s="10">
        <v>9584275580</v>
      </c>
    </row>
    <row r="12" spans="1:12" ht="30">
      <c r="A12" s="6">
        <v>8</v>
      </c>
      <c r="B12" s="7">
        <v>1618</v>
      </c>
      <c r="C12" s="8" t="s">
        <v>269</v>
      </c>
      <c r="D12" s="8" t="s">
        <v>270</v>
      </c>
      <c r="E12" s="8" t="s">
        <v>167</v>
      </c>
      <c r="F12" s="8" t="s">
        <v>271</v>
      </c>
      <c r="G12" s="9">
        <v>34890</v>
      </c>
      <c r="H12" s="6" t="s">
        <v>21</v>
      </c>
      <c r="I12" s="10">
        <v>9713096229</v>
      </c>
    </row>
    <row r="13" spans="1:12">
      <c r="A13" s="6">
        <v>9</v>
      </c>
      <c r="B13" s="7">
        <v>1622</v>
      </c>
      <c r="C13" s="8" t="s">
        <v>272</v>
      </c>
      <c r="D13" s="8" t="s">
        <v>273</v>
      </c>
      <c r="E13" s="8" t="s">
        <v>274</v>
      </c>
      <c r="F13" s="8" t="s">
        <v>275</v>
      </c>
      <c r="G13" s="6" t="s">
        <v>276</v>
      </c>
      <c r="H13" s="6" t="s">
        <v>21</v>
      </c>
      <c r="I13" s="10">
        <v>8889175388</v>
      </c>
    </row>
    <row r="14" spans="1:12">
      <c r="A14" s="6">
        <v>10</v>
      </c>
      <c r="B14" s="7">
        <v>1621</v>
      </c>
      <c r="C14" s="8" t="s">
        <v>277</v>
      </c>
      <c r="D14" s="8" t="s">
        <v>278</v>
      </c>
      <c r="E14" s="8" t="s">
        <v>279</v>
      </c>
      <c r="F14" s="8" t="s">
        <v>280</v>
      </c>
      <c r="G14" s="9">
        <v>32880</v>
      </c>
      <c r="H14" s="6" t="s">
        <v>21</v>
      </c>
      <c r="I14" s="10">
        <v>7771026183</v>
      </c>
    </row>
    <row r="15" spans="1:12" ht="30">
      <c r="A15" s="6">
        <v>11</v>
      </c>
      <c r="B15" s="7">
        <v>1565</v>
      </c>
      <c r="C15" s="8" t="s">
        <v>281</v>
      </c>
      <c r="D15" s="8" t="s">
        <v>282</v>
      </c>
      <c r="E15" s="8" t="s">
        <v>283</v>
      </c>
      <c r="F15" s="8" t="s">
        <v>284</v>
      </c>
      <c r="G15" s="9">
        <v>34064</v>
      </c>
      <c r="H15" s="6" t="s">
        <v>21</v>
      </c>
      <c r="I15" s="10">
        <v>9893986334</v>
      </c>
    </row>
    <row r="16" spans="1:12">
      <c r="A16" s="6">
        <v>12</v>
      </c>
      <c r="B16" s="7">
        <v>1544</v>
      </c>
      <c r="C16" s="8" t="s">
        <v>285</v>
      </c>
      <c r="D16" s="8" t="s">
        <v>286</v>
      </c>
      <c r="E16" s="8" t="s">
        <v>287</v>
      </c>
      <c r="F16" s="8" t="s">
        <v>288</v>
      </c>
      <c r="G16" s="9">
        <v>34675</v>
      </c>
      <c r="H16" s="6" t="s">
        <v>21</v>
      </c>
      <c r="I16" s="10">
        <v>7047269417</v>
      </c>
    </row>
    <row r="17" spans="1:9" ht="30">
      <c r="A17" s="6">
        <v>13</v>
      </c>
      <c r="B17" s="7">
        <v>1706</v>
      </c>
      <c r="C17" s="8" t="s">
        <v>289</v>
      </c>
      <c r="D17" s="8" t="s">
        <v>290</v>
      </c>
      <c r="E17" s="8" t="s">
        <v>291</v>
      </c>
      <c r="F17" s="8" t="s">
        <v>292</v>
      </c>
      <c r="G17" s="9">
        <v>31902</v>
      </c>
      <c r="H17" s="6" t="s">
        <v>26</v>
      </c>
      <c r="I17" s="10">
        <v>9685772224</v>
      </c>
    </row>
    <row r="18" spans="1:9">
      <c r="A18" s="6">
        <v>14</v>
      </c>
      <c r="B18" s="7">
        <v>1641</v>
      </c>
      <c r="C18" s="8" t="s">
        <v>293</v>
      </c>
      <c r="D18" s="8" t="s">
        <v>294</v>
      </c>
      <c r="E18" s="8" t="s">
        <v>295</v>
      </c>
      <c r="F18" s="8" t="s">
        <v>296</v>
      </c>
      <c r="G18" s="9">
        <v>32936</v>
      </c>
      <c r="H18" s="6" t="s">
        <v>26</v>
      </c>
      <c r="I18" s="10">
        <v>8959799732</v>
      </c>
    </row>
    <row r="19" spans="1:9">
      <c r="A19" s="6">
        <v>15</v>
      </c>
      <c r="B19" s="7">
        <v>1586</v>
      </c>
      <c r="C19" s="8" t="s">
        <v>297</v>
      </c>
      <c r="D19" s="8" t="s">
        <v>298</v>
      </c>
      <c r="E19" s="8" t="s">
        <v>299</v>
      </c>
      <c r="F19" s="8" t="s">
        <v>300</v>
      </c>
      <c r="G19" s="9">
        <v>32935</v>
      </c>
      <c r="H19" s="6" t="s">
        <v>26</v>
      </c>
      <c r="I19" s="10">
        <v>7898217058</v>
      </c>
    </row>
    <row r="20" spans="1:9">
      <c r="A20" s="6">
        <v>16</v>
      </c>
      <c r="B20" s="7">
        <v>1605</v>
      </c>
      <c r="C20" s="8" t="s">
        <v>301</v>
      </c>
      <c r="D20" s="8" t="s">
        <v>302</v>
      </c>
      <c r="E20" s="8" t="s">
        <v>303</v>
      </c>
      <c r="F20" s="8" t="s">
        <v>304</v>
      </c>
      <c r="G20" s="9">
        <v>34464</v>
      </c>
      <c r="H20" s="6" t="s">
        <v>26</v>
      </c>
      <c r="I20" s="10">
        <v>9977862083</v>
      </c>
    </row>
    <row r="21" spans="1:9">
      <c r="A21" s="6">
        <v>17</v>
      </c>
      <c r="B21" s="7">
        <v>1664</v>
      </c>
      <c r="C21" s="8" t="s">
        <v>305</v>
      </c>
      <c r="D21" s="8" t="s">
        <v>306</v>
      </c>
      <c r="E21" s="8" t="s">
        <v>307</v>
      </c>
      <c r="F21" s="8" t="s">
        <v>308</v>
      </c>
      <c r="G21" s="9">
        <v>33732</v>
      </c>
      <c r="H21" s="6" t="s">
        <v>26</v>
      </c>
      <c r="I21" s="10">
        <v>9926593505</v>
      </c>
    </row>
    <row r="22" spans="1:9">
      <c r="A22" s="6">
        <v>18</v>
      </c>
      <c r="B22" s="7">
        <v>1662</v>
      </c>
      <c r="C22" s="8" t="s">
        <v>309</v>
      </c>
      <c r="D22" s="8" t="s">
        <v>310</v>
      </c>
      <c r="E22" s="8" t="s">
        <v>311</v>
      </c>
      <c r="F22" s="8" t="s">
        <v>312</v>
      </c>
      <c r="G22" s="9">
        <v>34123</v>
      </c>
      <c r="H22" s="6" t="s">
        <v>26</v>
      </c>
      <c r="I22" s="10">
        <v>7898405680</v>
      </c>
    </row>
    <row r="23" spans="1:9">
      <c r="A23" s="6">
        <v>19</v>
      </c>
      <c r="B23" s="7">
        <v>1705</v>
      </c>
      <c r="C23" s="8" t="s">
        <v>313</v>
      </c>
      <c r="D23" s="8" t="s">
        <v>314</v>
      </c>
      <c r="E23" s="8" t="s">
        <v>315</v>
      </c>
      <c r="F23" s="8" t="s">
        <v>316</v>
      </c>
      <c r="G23" s="9">
        <v>31054</v>
      </c>
      <c r="H23" s="6" t="s">
        <v>26</v>
      </c>
      <c r="I23" s="10">
        <v>9907750412</v>
      </c>
    </row>
    <row r="24" spans="1:9">
      <c r="A24" s="6">
        <v>20</v>
      </c>
      <c r="B24" s="7">
        <v>1645</v>
      </c>
      <c r="C24" s="8" t="s">
        <v>317</v>
      </c>
      <c r="D24" s="8" t="s">
        <v>318</v>
      </c>
      <c r="E24" s="8" t="s">
        <v>319</v>
      </c>
      <c r="F24" s="8" t="s">
        <v>320</v>
      </c>
      <c r="G24" s="9">
        <v>34004</v>
      </c>
      <c r="H24" s="6" t="s">
        <v>26</v>
      </c>
      <c r="I24" s="10">
        <v>9752199430</v>
      </c>
    </row>
    <row r="25" spans="1:9">
      <c r="A25" s="6">
        <v>21</v>
      </c>
      <c r="B25" s="7">
        <v>1575</v>
      </c>
      <c r="C25" s="8" t="s">
        <v>321</v>
      </c>
      <c r="D25" s="8" t="s">
        <v>322</v>
      </c>
      <c r="E25" s="8" t="s">
        <v>323</v>
      </c>
      <c r="F25" s="8" t="s">
        <v>324</v>
      </c>
      <c r="G25" s="9">
        <v>35034</v>
      </c>
      <c r="H25" s="6" t="s">
        <v>31</v>
      </c>
      <c r="I25" s="10">
        <v>8827997439</v>
      </c>
    </row>
    <row r="26" spans="1:9">
      <c r="A26" s="6">
        <v>22</v>
      </c>
      <c r="B26" s="7">
        <v>1515</v>
      </c>
      <c r="C26" s="8" t="s">
        <v>325</v>
      </c>
      <c r="D26" s="8" t="s">
        <v>326</v>
      </c>
      <c r="E26" s="8" t="s">
        <v>327</v>
      </c>
      <c r="F26" s="8" t="s">
        <v>328</v>
      </c>
      <c r="G26" s="6" t="s">
        <v>329</v>
      </c>
      <c r="H26" s="6" t="s">
        <v>31</v>
      </c>
      <c r="I26" s="10">
        <v>9691532793</v>
      </c>
    </row>
    <row r="27" spans="1:9" ht="30">
      <c r="A27" s="6">
        <v>23</v>
      </c>
      <c r="B27" s="7">
        <v>1525</v>
      </c>
      <c r="C27" s="8" t="s">
        <v>602</v>
      </c>
      <c r="D27" s="8" t="s">
        <v>603</v>
      </c>
      <c r="E27" s="8" t="s">
        <v>604</v>
      </c>
      <c r="F27" s="8" t="s">
        <v>605</v>
      </c>
      <c r="G27" s="9">
        <v>34093</v>
      </c>
      <c r="H27" s="6" t="s">
        <v>31</v>
      </c>
      <c r="I27" s="10">
        <v>9713774668</v>
      </c>
    </row>
    <row r="28" spans="1:9">
      <c r="A28" s="6">
        <v>24</v>
      </c>
      <c r="C28" s="15" t="s">
        <v>606</v>
      </c>
      <c r="D28" s="8" t="s">
        <v>607</v>
      </c>
      <c r="E28" s="8" t="s">
        <v>608</v>
      </c>
      <c r="F28" s="8" t="s">
        <v>609</v>
      </c>
      <c r="G28" s="9">
        <v>32519</v>
      </c>
      <c r="H28" s="6" t="s">
        <v>26</v>
      </c>
      <c r="I28" s="10">
        <v>9630834021</v>
      </c>
    </row>
  </sheetData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topLeftCell="E4" workbookViewId="0">
      <selection activeCell="A14" sqref="A14"/>
    </sheetView>
  </sheetViews>
  <sheetFormatPr defaultRowHeight="15"/>
  <cols>
    <col min="1" max="1" width="6" style="6" customWidth="1"/>
    <col min="2" max="2" width="8.140625" style="7" customWidth="1"/>
    <col min="3" max="3" width="26.7109375" style="8" customWidth="1"/>
    <col min="4" max="4" width="25.7109375" style="8" customWidth="1"/>
    <col min="5" max="5" width="24.7109375" style="8" customWidth="1"/>
    <col min="6" max="6" width="36.140625" style="8" customWidth="1"/>
    <col min="7" max="7" width="10.42578125" style="6" customWidth="1"/>
    <col min="8" max="8" width="7.140625" style="6" customWidth="1"/>
    <col min="9" max="9" width="13" style="10" customWidth="1"/>
    <col min="10" max="16384" width="9.140625" style="2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2" ht="18.75">
      <c r="A3" s="17" t="s">
        <v>330</v>
      </c>
      <c r="B3" s="17"/>
      <c r="C3" s="17"/>
      <c r="D3" s="17"/>
      <c r="E3" s="17"/>
      <c r="F3" s="17"/>
      <c r="G3" s="17"/>
      <c r="H3" s="17"/>
      <c r="I3" s="17"/>
      <c r="K3" s="19" t="s">
        <v>11</v>
      </c>
      <c r="L3" s="19"/>
    </row>
    <row r="4" spans="1:12" s="5" customFormat="1" ht="15.75">
      <c r="A4" s="3" t="s">
        <v>2</v>
      </c>
      <c r="B4" s="12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  <c r="I4" s="4" t="s">
        <v>10</v>
      </c>
      <c r="K4" s="13" t="s">
        <v>16</v>
      </c>
      <c r="L4" s="2">
        <f>COUNTIF(H4:H18,"GEN")</f>
        <v>5</v>
      </c>
    </row>
    <row r="5" spans="1:12" ht="30">
      <c r="A5" s="6">
        <v>1</v>
      </c>
      <c r="B5" s="7">
        <v>1657</v>
      </c>
      <c r="C5" s="8" t="s">
        <v>331</v>
      </c>
      <c r="D5" s="8" t="s">
        <v>332</v>
      </c>
      <c r="E5" s="8" t="s">
        <v>333</v>
      </c>
      <c r="F5" s="8" t="s">
        <v>334</v>
      </c>
      <c r="G5" s="6" t="s">
        <v>335</v>
      </c>
      <c r="H5" s="6" t="s">
        <v>16</v>
      </c>
      <c r="I5" s="10">
        <v>8602271949</v>
      </c>
      <c r="K5" s="13" t="s">
        <v>21</v>
      </c>
      <c r="L5" s="2">
        <f>COUNTIF(H4:H18,"OBC")</f>
        <v>6</v>
      </c>
    </row>
    <row r="6" spans="1:12">
      <c r="A6" s="6">
        <v>2</v>
      </c>
      <c r="B6" s="7">
        <v>1585</v>
      </c>
      <c r="C6" s="8" t="s">
        <v>336</v>
      </c>
      <c r="D6" s="8" t="s">
        <v>337</v>
      </c>
      <c r="E6" s="8" t="s">
        <v>338</v>
      </c>
      <c r="F6" s="8" t="s">
        <v>339</v>
      </c>
      <c r="G6" s="9">
        <v>35346</v>
      </c>
      <c r="H6" s="6" t="s">
        <v>16</v>
      </c>
      <c r="I6" s="10">
        <v>8878620657</v>
      </c>
      <c r="K6" s="13" t="s">
        <v>26</v>
      </c>
      <c r="L6" s="2">
        <f>COUNTIF(H2:H18,"SC")</f>
        <v>2</v>
      </c>
    </row>
    <row r="7" spans="1:12" ht="30">
      <c r="A7" s="6">
        <v>3</v>
      </c>
      <c r="B7" s="7">
        <v>1692</v>
      </c>
      <c r="C7" s="8" t="s">
        <v>340</v>
      </c>
      <c r="D7" s="8" t="s">
        <v>341</v>
      </c>
      <c r="E7" s="8" t="s">
        <v>342</v>
      </c>
      <c r="F7" s="8" t="s">
        <v>343</v>
      </c>
      <c r="G7" s="9">
        <v>32786</v>
      </c>
      <c r="H7" s="6" t="s">
        <v>16</v>
      </c>
      <c r="I7" s="10">
        <v>9630725170</v>
      </c>
      <c r="K7" s="14" t="s">
        <v>31</v>
      </c>
      <c r="L7" s="2">
        <f>COUNTIF(H4:H27,"ST")</f>
        <v>1</v>
      </c>
    </row>
    <row r="8" spans="1:12">
      <c r="A8" s="6">
        <v>4</v>
      </c>
      <c r="B8" s="7">
        <v>1600</v>
      </c>
      <c r="C8" s="8" t="s">
        <v>344</v>
      </c>
      <c r="D8" s="8" t="s">
        <v>345</v>
      </c>
      <c r="E8" s="8" t="s">
        <v>346</v>
      </c>
      <c r="F8" s="8" t="s">
        <v>347</v>
      </c>
      <c r="G8" s="6" t="s">
        <v>348</v>
      </c>
      <c r="H8" s="6" t="s">
        <v>16</v>
      </c>
      <c r="I8" s="10">
        <v>8109823209</v>
      </c>
      <c r="K8" s="14" t="s">
        <v>36</v>
      </c>
      <c r="L8" s="2">
        <f>SUM(L4:L7)</f>
        <v>14</v>
      </c>
    </row>
    <row r="9" spans="1:12" ht="30">
      <c r="A9" s="6">
        <v>5</v>
      </c>
      <c r="B9" s="7">
        <v>1596</v>
      </c>
      <c r="C9" s="8" t="s">
        <v>349</v>
      </c>
      <c r="D9" s="8" t="s">
        <v>350</v>
      </c>
      <c r="E9" s="8" t="s">
        <v>351</v>
      </c>
      <c r="F9" s="8" t="s">
        <v>352</v>
      </c>
      <c r="G9" s="9">
        <v>34857</v>
      </c>
      <c r="H9" s="6" t="s">
        <v>16</v>
      </c>
      <c r="I9" s="10">
        <v>8359817232</v>
      </c>
    </row>
    <row r="10" spans="1:12">
      <c r="A10" s="6">
        <v>6</v>
      </c>
      <c r="B10" s="7">
        <v>1654</v>
      </c>
      <c r="C10" s="8" t="s">
        <v>353</v>
      </c>
      <c r="D10" s="8" t="s">
        <v>354</v>
      </c>
      <c r="E10" s="8" t="s">
        <v>355</v>
      </c>
      <c r="F10" s="8" t="s">
        <v>356</v>
      </c>
      <c r="G10" s="6" t="s">
        <v>357</v>
      </c>
      <c r="H10" s="6" t="s">
        <v>21</v>
      </c>
      <c r="I10" s="10">
        <v>8602068780</v>
      </c>
    </row>
    <row r="11" spans="1:12" ht="15" customHeight="1">
      <c r="A11" s="6">
        <v>7</v>
      </c>
      <c r="C11" s="8" t="s">
        <v>358</v>
      </c>
      <c r="D11" s="8" t="s">
        <v>359</v>
      </c>
      <c r="E11" s="8" t="s">
        <v>360</v>
      </c>
      <c r="F11" s="8" t="s">
        <v>361</v>
      </c>
      <c r="G11" s="9">
        <v>32629</v>
      </c>
      <c r="H11" s="6" t="s">
        <v>21</v>
      </c>
      <c r="I11" s="10">
        <v>9893925265</v>
      </c>
    </row>
    <row r="12" spans="1:12" ht="30">
      <c r="A12" s="6">
        <v>8</v>
      </c>
      <c r="B12" s="7">
        <v>1530</v>
      </c>
      <c r="C12" s="8" t="s">
        <v>362</v>
      </c>
      <c r="D12" s="8" t="s">
        <v>363</v>
      </c>
      <c r="E12" s="8" t="s">
        <v>364</v>
      </c>
      <c r="F12" s="8" t="s">
        <v>365</v>
      </c>
      <c r="G12" s="9">
        <v>34644</v>
      </c>
      <c r="H12" s="6" t="s">
        <v>21</v>
      </c>
      <c r="I12" s="10">
        <v>8982450690</v>
      </c>
    </row>
    <row r="13" spans="1:12" ht="30">
      <c r="A13" s="6">
        <v>9</v>
      </c>
      <c r="C13" s="8" t="s">
        <v>366</v>
      </c>
      <c r="D13" s="8" t="s">
        <v>367</v>
      </c>
      <c r="E13" s="8" t="s">
        <v>368</v>
      </c>
      <c r="F13" s="8" t="s">
        <v>369</v>
      </c>
      <c r="G13" s="9">
        <v>34553</v>
      </c>
      <c r="H13" s="6" t="s">
        <v>21</v>
      </c>
      <c r="I13" s="10">
        <v>8819085929</v>
      </c>
    </row>
    <row r="14" spans="1:12" ht="30">
      <c r="A14" s="6">
        <v>10</v>
      </c>
      <c r="B14" s="7">
        <v>1633</v>
      </c>
      <c r="C14" s="8" t="s">
        <v>370</v>
      </c>
      <c r="D14" s="8" t="s">
        <v>371</v>
      </c>
      <c r="E14" s="8" t="s">
        <v>372</v>
      </c>
      <c r="F14" s="8" t="s">
        <v>373</v>
      </c>
      <c r="G14" s="6" t="s">
        <v>374</v>
      </c>
      <c r="H14" s="6" t="s">
        <v>21</v>
      </c>
      <c r="I14" s="10">
        <v>8517022110</v>
      </c>
    </row>
    <row r="15" spans="1:12">
      <c r="A15" s="6">
        <v>11</v>
      </c>
      <c r="B15" s="7">
        <v>1593</v>
      </c>
      <c r="C15" s="8" t="s">
        <v>375</v>
      </c>
      <c r="D15" s="8" t="s">
        <v>376</v>
      </c>
      <c r="E15" s="8" t="s">
        <v>377</v>
      </c>
      <c r="F15" s="8" t="s">
        <v>378</v>
      </c>
      <c r="G15" s="9">
        <v>33610</v>
      </c>
      <c r="H15" s="6" t="s">
        <v>21</v>
      </c>
      <c r="I15" s="10">
        <v>9589632077</v>
      </c>
    </row>
    <row r="16" spans="1:12">
      <c r="A16" s="6">
        <v>12</v>
      </c>
      <c r="B16" s="7">
        <v>1545</v>
      </c>
      <c r="C16" s="8" t="s">
        <v>379</v>
      </c>
      <c r="D16" s="8" t="s">
        <v>380</v>
      </c>
      <c r="E16" s="8" t="s">
        <v>381</v>
      </c>
      <c r="F16" s="8" t="s">
        <v>382</v>
      </c>
      <c r="G16" s="9">
        <v>33790</v>
      </c>
      <c r="H16" s="6" t="s">
        <v>26</v>
      </c>
      <c r="I16" s="10">
        <v>9826947941</v>
      </c>
    </row>
    <row r="17" spans="1:9">
      <c r="A17" s="6">
        <v>13</v>
      </c>
      <c r="B17" s="7">
        <v>1715</v>
      </c>
      <c r="C17" s="8" t="s">
        <v>383</v>
      </c>
      <c r="D17" s="8" t="s">
        <v>384</v>
      </c>
      <c r="E17" s="8" t="s">
        <v>385</v>
      </c>
      <c r="F17" s="8" t="s">
        <v>386</v>
      </c>
      <c r="G17" s="6" t="s">
        <v>387</v>
      </c>
      <c r="H17" s="6" t="s">
        <v>26</v>
      </c>
      <c r="I17" s="10">
        <v>7089803798</v>
      </c>
    </row>
    <row r="18" spans="1:9" ht="30">
      <c r="A18" s="6">
        <v>14</v>
      </c>
      <c r="B18" s="7">
        <v>1553</v>
      </c>
      <c r="C18" s="8" t="s">
        <v>388</v>
      </c>
      <c r="D18" s="8" t="s">
        <v>389</v>
      </c>
      <c r="E18" s="8" t="s">
        <v>390</v>
      </c>
      <c r="F18" s="8" t="s">
        <v>391</v>
      </c>
      <c r="G18" s="9">
        <v>31629</v>
      </c>
      <c r="H18" s="6" t="s">
        <v>31</v>
      </c>
      <c r="I18" s="10">
        <v>7581804271</v>
      </c>
    </row>
  </sheetData>
  <mergeCells count="3">
    <mergeCell ref="A1:I2"/>
    <mergeCell ref="A3:I3"/>
    <mergeCell ref="K3:L3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6"/>
  <sheetViews>
    <sheetView topLeftCell="E1" workbookViewId="0">
      <selection activeCell="D28" sqref="D28"/>
    </sheetView>
  </sheetViews>
  <sheetFormatPr defaultRowHeight="15"/>
  <cols>
    <col min="1" max="1" width="6" style="6" customWidth="1"/>
    <col min="2" max="2" width="8.140625" style="7" customWidth="1"/>
    <col min="3" max="3" width="19.7109375" style="8" customWidth="1"/>
    <col min="4" max="4" width="24.28515625" style="8" customWidth="1"/>
    <col min="5" max="5" width="18" style="8" customWidth="1"/>
    <col min="6" max="6" width="52.5703125" style="8" customWidth="1"/>
    <col min="7" max="7" width="10.42578125" style="6" customWidth="1"/>
    <col min="8" max="8" width="7.140625" style="6" customWidth="1"/>
    <col min="9" max="9" width="11" style="10" customWidth="1"/>
    <col min="10" max="16384" width="9.140625" style="2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2" ht="18.75">
      <c r="A3" s="17" t="s">
        <v>392</v>
      </c>
      <c r="B3" s="17"/>
      <c r="C3" s="17"/>
      <c r="D3" s="17"/>
      <c r="E3" s="17"/>
      <c r="F3" s="17"/>
      <c r="G3" s="17"/>
      <c r="H3" s="17"/>
      <c r="I3" s="17"/>
    </row>
    <row r="4" spans="1:12" s="5" customFormat="1" ht="31.5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  <c r="I4" s="4" t="s">
        <v>10</v>
      </c>
      <c r="K4" s="18" t="s">
        <v>11</v>
      </c>
      <c r="L4" s="18"/>
    </row>
    <row r="5" spans="1:12" ht="30">
      <c r="A5" s="6">
        <v>1</v>
      </c>
      <c r="B5" s="7">
        <v>1541</v>
      </c>
      <c r="C5" s="8" t="s">
        <v>393</v>
      </c>
      <c r="D5" s="8" t="s">
        <v>394</v>
      </c>
      <c r="E5" s="8" t="s">
        <v>395</v>
      </c>
      <c r="F5" s="8" t="s">
        <v>396</v>
      </c>
      <c r="G5" s="9">
        <v>33695</v>
      </c>
      <c r="H5" s="6" t="s">
        <v>16</v>
      </c>
      <c r="I5" s="10">
        <v>9827504162</v>
      </c>
      <c r="K5" s="2" t="s">
        <v>16</v>
      </c>
      <c r="L5" s="2">
        <f>COUNTIF(H5:H28,"GEN")</f>
        <v>6</v>
      </c>
    </row>
    <row r="6" spans="1:12" ht="30">
      <c r="A6" s="6">
        <v>2</v>
      </c>
      <c r="B6" s="7">
        <v>1011</v>
      </c>
      <c r="C6" s="8" t="s">
        <v>397</v>
      </c>
      <c r="D6" s="8" t="s">
        <v>398</v>
      </c>
      <c r="E6" s="8" t="s">
        <v>399</v>
      </c>
      <c r="F6" s="8" t="s">
        <v>400</v>
      </c>
      <c r="G6" s="9">
        <v>33758</v>
      </c>
      <c r="H6" s="6" t="s">
        <v>16</v>
      </c>
      <c r="I6" s="10">
        <v>9584748225</v>
      </c>
      <c r="K6" s="2" t="s">
        <v>21</v>
      </c>
      <c r="L6" s="2">
        <f>COUNTIF(H5:H28,"OBC")</f>
        <v>5</v>
      </c>
    </row>
    <row r="7" spans="1:12">
      <c r="A7" s="6">
        <v>3</v>
      </c>
      <c r="B7" s="7">
        <v>1637</v>
      </c>
      <c r="C7" s="8" t="s">
        <v>401</v>
      </c>
      <c r="D7" s="8" t="s">
        <v>402</v>
      </c>
      <c r="E7" s="8" t="s">
        <v>403</v>
      </c>
      <c r="F7" s="8" t="s">
        <v>404</v>
      </c>
      <c r="G7" s="9">
        <v>34254</v>
      </c>
      <c r="H7" s="6" t="s">
        <v>16</v>
      </c>
      <c r="I7" s="10">
        <v>9926406278</v>
      </c>
      <c r="K7" s="2" t="s">
        <v>26</v>
      </c>
      <c r="L7" s="2">
        <f>COUNTIF(H3:H28,"SC")</f>
        <v>7</v>
      </c>
    </row>
    <row r="8" spans="1:12" ht="30">
      <c r="A8" s="6">
        <v>4</v>
      </c>
      <c r="B8" s="7">
        <v>1508</v>
      </c>
      <c r="C8" s="8" t="s">
        <v>405</v>
      </c>
      <c r="D8" s="8" t="s">
        <v>406</v>
      </c>
      <c r="E8" s="8" t="s">
        <v>407</v>
      </c>
      <c r="F8" s="8" t="s">
        <v>408</v>
      </c>
      <c r="G8" s="9">
        <v>34649</v>
      </c>
      <c r="H8" s="6" t="s">
        <v>16</v>
      </c>
      <c r="I8" s="10">
        <v>8269529119</v>
      </c>
      <c r="K8" s="11" t="s">
        <v>31</v>
      </c>
      <c r="L8" s="2">
        <f>COUNTIF(H5:H28,"ST")</f>
        <v>4</v>
      </c>
    </row>
    <row r="9" spans="1:12">
      <c r="A9" s="6">
        <v>5</v>
      </c>
      <c r="B9" s="7">
        <v>1607</v>
      </c>
      <c r="C9" s="8" t="s">
        <v>409</v>
      </c>
      <c r="D9" s="8" t="s">
        <v>410</v>
      </c>
      <c r="E9" s="8" t="s">
        <v>411</v>
      </c>
      <c r="F9" s="8" t="s">
        <v>412</v>
      </c>
      <c r="G9" s="6" t="s">
        <v>413</v>
      </c>
      <c r="H9" s="6" t="s">
        <v>16</v>
      </c>
      <c r="I9" s="6">
        <v>8871173433</v>
      </c>
      <c r="K9" s="11" t="s">
        <v>36</v>
      </c>
      <c r="L9" s="2">
        <f>SUM(L5:L8)</f>
        <v>22</v>
      </c>
    </row>
    <row r="10" spans="1:12" ht="30">
      <c r="A10" s="6">
        <v>6</v>
      </c>
      <c r="B10" s="7">
        <v>1634</v>
      </c>
      <c r="C10" s="8" t="s">
        <v>414</v>
      </c>
      <c r="D10" s="8" t="s">
        <v>570</v>
      </c>
      <c r="E10" s="8" t="s">
        <v>571</v>
      </c>
      <c r="F10" s="8" t="s">
        <v>572</v>
      </c>
      <c r="G10" s="9">
        <v>34374</v>
      </c>
      <c r="H10" s="6" t="s">
        <v>16</v>
      </c>
      <c r="I10" s="10">
        <v>8871608119</v>
      </c>
    </row>
    <row r="11" spans="1:12">
      <c r="A11" s="6">
        <v>7</v>
      </c>
      <c r="B11" s="7">
        <v>1564</v>
      </c>
      <c r="C11" s="8" t="s">
        <v>419</v>
      </c>
      <c r="D11" s="8" t="s">
        <v>415</v>
      </c>
      <c r="E11" s="8" t="s">
        <v>416</v>
      </c>
      <c r="F11" s="8" t="s">
        <v>417</v>
      </c>
      <c r="G11" s="6" t="s">
        <v>418</v>
      </c>
      <c r="H11" s="6" t="s">
        <v>21</v>
      </c>
      <c r="I11" s="10">
        <v>9893169882</v>
      </c>
    </row>
    <row r="12" spans="1:12">
      <c r="A12" s="6">
        <v>8</v>
      </c>
      <c r="B12" s="7">
        <v>1640</v>
      </c>
      <c r="C12" s="8" t="s">
        <v>423</v>
      </c>
      <c r="D12" s="8" t="s">
        <v>420</v>
      </c>
      <c r="E12" s="8" t="s">
        <v>421</v>
      </c>
      <c r="F12" s="8" t="s">
        <v>422</v>
      </c>
      <c r="G12" s="9">
        <v>34185</v>
      </c>
      <c r="H12" s="6" t="s">
        <v>21</v>
      </c>
      <c r="I12" s="10">
        <v>9669350504</v>
      </c>
    </row>
    <row r="13" spans="1:12">
      <c r="A13" s="6">
        <v>9</v>
      </c>
      <c r="B13" s="7">
        <v>1584</v>
      </c>
      <c r="C13" s="8" t="s">
        <v>427</v>
      </c>
      <c r="D13" s="8" t="s">
        <v>424</v>
      </c>
      <c r="E13" s="8" t="s">
        <v>425</v>
      </c>
      <c r="F13" s="8" t="s">
        <v>426</v>
      </c>
      <c r="G13" s="9">
        <v>34881</v>
      </c>
      <c r="H13" s="6" t="s">
        <v>21</v>
      </c>
      <c r="I13" s="10">
        <v>8827307566</v>
      </c>
    </row>
    <row r="14" spans="1:12">
      <c r="A14" s="6">
        <v>10</v>
      </c>
      <c r="B14" s="7">
        <v>1549</v>
      </c>
      <c r="C14" s="8" t="s">
        <v>431</v>
      </c>
      <c r="D14" s="8" t="s">
        <v>428</v>
      </c>
      <c r="E14" s="8" t="s">
        <v>429</v>
      </c>
      <c r="F14" s="8" t="s">
        <v>430</v>
      </c>
      <c r="G14" s="9">
        <v>34434</v>
      </c>
      <c r="H14" s="6" t="s">
        <v>21</v>
      </c>
      <c r="I14" s="10">
        <v>7415358857</v>
      </c>
    </row>
    <row r="15" spans="1:12">
      <c r="A15" s="6">
        <v>11</v>
      </c>
      <c r="B15" s="7">
        <v>1566</v>
      </c>
      <c r="C15" s="8" t="s">
        <v>434</v>
      </c>
      <c r="D15" s="8" t="s">
        <v>170</v>
      </c>
      <c r="E15" s="8" t="s">
        <v>432</v>
      </c>
      <c r="F15" s="8" t="s">
        <v>433</v>
      </c>
      <c r="G15" s="9">
        <v>33549</v>
      </c>
      <c r="H15" s="6" t="s">
        <v>21</v>
      </c>
      <c r="I15" s="10">
        <v>9755324691</v>
      </c>
    </row>
    <row r="16" spans="1:12">
      <c r="A16" s="6">
        <v>12</v>
      </c>
      <c r="B16" s="7">
        <v>1559</v>
      </c>
      <c r="C16" s="8" t="s">
        <v>439</v>
      </c>
      <c r="D16" s="8" t="s">
        <v>435</v>
      </c>
      <c r="E16" s="8" t="s">
        <v>436</v>
      </c>
      <c r="F16" s="8" t="s">
        <v>437</v>
      </c>
      <c r="G16" s="6" t="s">
        <v>438</v>
      </c>
      <c r="H16" s="6" t="s">
        <v>26</v>
      </c>
      <c r="I16" s="10">
        <v>8305835978</v>
      </c>
    </row>
    <row r="17" spans="1:9" ht="30">
      <c r="A17" s="6">
        <v>13</v>
      </c>
      <c r="B17" s="7">
        <v>1567</v>
      </c>
      <c r="C17" s="8" t="s">
        <v>443</v>
      </c>
      <c r="D17" s="8" t="s">
        <v>440</v>
      </c>
      <c r="E17" s="8" t="s">
        <v>441</v>
      </c>
      <c r="F17" s="8" t="s">
        <v>442</v>
      </c>
      <c r="G17" s="9">
        <v>33818</v>
      </c>
      <c r="H17" s="6" t="s">
        <v>26</v>
      </c>
      <c r="I17" s="10">
        <v>7389055227</v>
      </c>
    </row>
    <row r="18" spans="1:9">
      <c r="A18" s="6">
        <v>14</v>
      </c>
      <c r="B18" s="7">
        <v>1602</v>
      </c>
      <c r="C18" s="8" t="s">
        <v>447</v>
      </c>
      <c r="D18" s="8" t="s">
        <v>444</v>
      </c>
      <c r="E18" s="8" t="s">
        <v>445</v>
      </c>
      <c r="F18" s="8" t="s">
        <v>446</v>
      </c>
      <c r="G18" s="9">
        <v>34342</v>
      </c>
      <c r="H18" s="6" t="s">
        <v>26</v>
      </c>
      <c r="I18" s="10">
        <v>9753023294</v>
      </c>
    </row>
    <row r="19" spans="1:9">
      <c r="A19" s="6">
        <v>15</v>
      </c>
      <c r="B19" s="7">
        <v>1167</v>
      </c>
      <c r="C19" s="8" t="s">
        <v>452</v>
      </c>
      <c r="D19" s="8" t="s">
        <v>448</v>
      </c>
      <c r="E19" s="8" t="s">
        <v>449</v>
      </c>
      <c r="F19" s="8" t="s">
        <v>450</v>
      </c>
      <c r="G19" s="6" t="s">
        <v>451</v>
      </c>
      <c r="H19" s="6" t="s">
        <v>26</v>
      </c>
      <c r="I19" s="10">
        <v>8819939317</v>
      </c>
    </row>
    <row r="20" spans="1:9" ht="30">
      <c r="A20" s="6">
        <v>16</v>
      </c>
      <c r="B20" s="7">
        <v>1636</v>
      </c>
      <c r="C20" s="8" t="s">
        <v>457</v>
      </c>
      <c r="D20" s="8" t="s">
        <v>453</v>
      </c>
      <c r="E20" s="8" t="s">
        <v>454</v>
      </c>
      <c r="F20" s="8" t="s">
        <v>455</v>
      </c>
      <c r="G20" s="6" t="s">
        <v>456</v>
      </c>
      <c r="H20" s="6" t="s">
        <v>26</v>
      </c>
      <c r="I20" s="10">
        <v>9713921025</v>
      </c>
    </row>
    <row r="21" spans="1:9">
      <c r="A21" s="6">
        <v>17</v>
      </c>
      <c r="B21" s="7">
        <v>1539</v>
      </c>
      <c r="C21" s="8" t="s">
        <v>461</v>
      </c>
      <c r="D21" s="8" t="s">
        <v>458</v>
      </c>
      <c r="E21" s="8" t="s">
        <v>459</v>
      </c>
      <c r="F21" s="8" t="s">
        <v>460</v>
      </c>
      <c r="G21" s="9">
        <v>33365</v>
      </c>
      <c r="H21" s="6" t="s">
        <v>26</v>
      </c>
      <c r="I21" s="10">
        <v>9893433468</v>
      </c>
    </row>
    <row r="22" spans="1:9">
      <c r="A22" s="6">
        <v>18</v>
      </c>
      <c r="C22" s="8" t="s">
        <v>464</v>
      </c>
      <c r="D22" s="8" t="s">
        <v>462</v>
      </c>
      <c r="E22" s="8" t="s">
        <v>167</v>
      </c>
      <c r="F22" s="8" t="s">
        <v>463</v>
      </c>
      <c r="G22" s="9">
        <v>34373</v>
      </c>
      <c r="H22" s="6" t="s">
        <v>26</v>
      </c>
      <c r="I22" s="10">
        <v>8717847168</v>
      </c>
    </row>
    <row r="23" spans="1:9" ht="30">
      <c r="A23" s="6">
        <v>19</v>
      </c>
      <c r="B23" s="7">
        <v>1587</v>
      </c>
      <c r="C23" s="8" t="s">
        <v>469</v>
      </c>
      <c r="D23" s="8" t="s">
        <v>465</v>
      </c>
      <c r="E23" s="8" t="s">
        <v>466</v>
      </c>
      <c r="F23" s="8" t="s">
        <v>467</v>
      </c>
      <c r="G23" s="6" t="s">
        <v>468</v>
      </c>
      <c r="H23" s="6" t="s">
        <v>31</v>
      </c>
      <c r="I23" s="10">
        <v>8120564623</v>
      </c>
    </row>
    <row r="24" spans="1:9">
      <c r="A24" s="6">
        <v>20</v>
      </c>
      <c r="B24" s="7">
        <v>1504</v>
      </c>
      <c r="C24" s="8" t="s">
        <v>473</v>
      </c>
      <c r="D24" s="8" t="s">
        <v>470</v>
      </c>
      <c r="E24" s="8" t="s">
        <v>471</v>
      </c>
      <c r="F24" s="8" t="s">
        <v>472</v>
      </c>
      <c r="G24" s="9">
        <v>36896</v>
      </c>
      <c r="H24" s="6" t="s">
        <v>31</v>
      </c>
      <c r="I24" s="10">
        <v>9981105402</v>
      </c>
    </row>
    <row r="25" spans="1:9" ht="30">
      <c r="A25" s="6">
        <v>21</v>
      </c>
      <c r="B25" s="7">
        <v>1528</v>
      </c>
      <c r="C25" s="8" t="s">
        <v>478</v>
      </c>
      <c r="D25" s="8" t="s">
        <v>474</v>
      </c>
      <c r="E25" s="8" t="s">
        <v>475</v>
      </c>
      <c r="F25" s="8" t="s">
        <v>476</v>
      </c>
      <c r="G25" s="6" t="s">
        <v>477</v>
      </c>
      <c r="H25" s="6" t="s">
        <v>31</v>
      </c>
      <c r="I25" s="10">
        <v>8109394988</v>
      </c>
    </row>
    <row r="26" spans="1:9" ht="30">
      <c r="A26" s="6">
        <v>22</v>
      </c>
      <c r="B26" s="7">
        <v>1529</v>
      </c>
      <c r="C26" s="8" t="s">
        <v>573</v>
      </c>
      <c r="D26" s="8" t="s">
        <v>479</v>
      </c>
      <c r="E26" s="8" t="s">
        <v>480</v>
      </c>
      <c r="F26" s="8" t="s">
        <v>481</v>
      </c>
      <c r="G26" s="9">
        <v>34948</v>
      </c>
      <c r="H26" s="6" t="s">
        <v>31</v>
      </c>
      <c r="I26" s="10">
        <v>9755537827</v>
      </c>
    </row>
  </sheetData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24 I26:I1048576">
      <formula1>10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D13" sqref="D13"/>
    </sheetView>
  </sheetViews>
  <sheetFormatPr defaultRowHeight="15"/>
  <cols>
    <col min="1" max="1" width="6" style="6" customWidth="1"/>
    <col min="2" max="2" width="8.140625" style="6" customWidth="1"/>
    <col min="3" max="3" width="21.42578125" style="8" customWidth="1"/>
    <col min="4" max="4" width="21.28515625" style="8" customWidth="1"/>
    <col min="5" max="5" width="18" style="8" customWidth="1"/>
    <col min="6" max="6" width="36.7109375" style="8" customWidth="1"/>
    <col min="7" max="7" width="10.42578125" style="6" customWidth="1"/>
    <col min="8" max="8" width="7.140625" style="6" customWidth="1"/>
    <col min="9" max="9" width="11" style="10" customWidth="1"/>
    <col min="10" max="16384" width="9.140625" style="2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2" ht="18.75">
      <c r="A3" s="17" t="s">
        <v>482</v>
      </c>
      <c r="B3" s="17"/>
      <c r="C3" s="17"/>
      <c r="D3" s="17"/>
      <c r="E3" s="17"/>
      <c r="F3" s="17"/>
      <c r="G3" s="17"/>
      <c r="H3" s="17"/>
      <c r="I3" s="17"/>
    </row>
    <row r="4" spans="1:12" s="5" customFormat="1" ht="31.5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  <c r="I4" s="4" t="s">
        <v>10</v>
      </c>
      <c r="K4" s="18" t="s">
        <v>11</v>
      </c>
      <c r="L4" s="18"/>
    </row>
    <row r="5" spans="1:12" ht="30">
      <c r="A5" s="6">
        <v>1</v>
      </c>
      <c r="B5" s="6">
        <v>1656</v>
      </c>
      <c r="C5" s="8" t="s">
        <v>483</v>
      </c>
      <c r="D5" s="8" t="s">
        <v>484</v>
      </c>
      <c r="E5" s="8" t="s">
        <v>485</v>
      </c>
      <c r="F5" s="8" t="s">
        <v>486</v>
      </c>
      <c r="G5" s="9">
        <v>33360</v>
      </c>
      <c r="H5" s="6" t="s">
        <v>21</v>
      </c>
      <c r="I5" s="10">
        <v>8085777867</v>
      </c>
      <c r="K5" s="2" t="s">
        <v>16</v>
      </c>
      <c r="L5" s="2">
        <f>COUNTIF(H5:H28,"GEN")</f>
        <v>0</v>
      </c>
    </row>
    <row r="6" spans="1:12" ht="30">
      <c r="A6" s="6">
        <v>2</v>
      </c>
      <c r="B6" s="6">
        <v>1514</v>
      </c>
      <c r="C6" s="8" t="s">
        <v>565</v>
      </c>
      <c r="D6" s="8" t="s">
        <v>566</v>
      </c>
      <c r="E6" s="8" t="s">
        <v>567</v>
      </c>
      <c r="F6" s="8" t="s">
        <v>568</v>
      </c>
      <c r="G6" s="6" t="s">
        <v>569</v>
      </c>
      <c r="H6" s="6" t="s">
        <v>21</v>
      </c>
      <c r="I6" s="10">
        <v>9893515594</v>
      </c>
      <c r="K6" s="2" t="s">
        <v>21</v>
      </c>
      <c r="L6" s="2">
        <f>COUNTIF(H5:H28,"OBC")</f>
        <v>2</v>
      </c>
    </row>
    <row r="7" spans="1:12" ht="30">
      <c r="A7" s="6">
        <v>3</v>
      </c>
      <c r="B7" s="6">
        <v>1620</v>
      </c>
      <c r="C7" s="8" t="s">
        <v>487</v>
      </c>
      <c r="D7" s="8" t="s">
        <v>488</v>
      </c>
      <c r="E7" s="8" t="s">
        <v>489</v>
      </c>
      <c r="F7" s="8" t="s">
        <v>490</v>
      </c>
      <c r="G7" s="9">
        <v>33426</v>
      </c>
      <c r="H7" s="6" t="s">
        <v>31</v>
      </c>
      <c r="I7" s="10">
        <v>8120196986</v>
      </c>
      <c r="K7" s="2" t="s">
        <v>26</v>
      </c>
      <c r="L7" s="2">
        <f>COUNTIF(H3:H28,"SC")</f>
        <v>0</v>
      </c>
    </row>
    <row r="8" spans="1:12" ht="30">
      <c r="A8" s="6">
        <v>4</v>
      </c>
      <c r="B8" s="6">
        <v>1624</v>
      </c>
      <c r="C8" s="8" t="s">
        <v>491</v>
      </c>
      <c r="D8" s="8" t="s">
        <v>492</v>
      </c>
      <c r="E8" s="8" t="s">
        <v>493</v>
      </c>
      <c r="F8" s="8" t="s">
        <v>490</v>
      </c>
      <c r="G8" s="9">
        <v>32725</v>
      </c>
      <c r="H8" s="6" t="s">
        <v>31</v>
      </c>
      <c r="I8" s="10">
        <v>8817051948</v>
      </c>
      <c r="K8" s="11" t="s">
        <v>31</v>
      </c>
      <c r="L8" s="2">
        <f>COUNTIF(H5:H28,"ST")</f>
        <v>2</v>
      </c>
    </row>
    <row r="9" spans="1:12">
      <c r="K9" s="11" t="s">
        <v>36</v>
      </c>
      <c r="L9" s="2">
        <f>SUM(L5:L8)</f>
        <v>4</v>
      </c>
    </row>
  </sheetData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2"/>
  <sheetViews>
    <sheetView topLeftCell="E1" workbookViewId="0">
      <selection activeCell="E17" sqref="E17"/>
    </sheetView>
  </sheetViews>
  <sheetFormatPr defaultRowHeight="15"/>
  <cols>
    <col min="1" max="1" width="6" style="6" customWidth="1"/>
    <col min="2" max="2" width="8.140625" style="6" customWidth="1"/>
    <col min="3" max="3" width="22.85546875" style="8" customWidth="1"/>
    <col min="4" max="4" width="25.7109375" style="8" customWidth="1"/>
    <col min="5" max="5" width="24.7109375" style="8" customWidth="1"/>
    <col min="6" max="6" width="36.85546875" style="8" customWidth="1"/>
    <col min="7" max="7" width="10.42578125" style="6" customWidth="1"/>
    <col min="8" max="8" width="7.140625" style="6" customWidth="1"/>
    <col min="9" max="9" width="13" style="10" customWidth="1"/>
    <col min="10" max="16384" width="9.140625" style="2"/>
  </cols>
  <sheetData>
    <row r="1" spans="1:12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"/>
      <c r="K1" s="1"/>
    </row>
    <row r="2" spans="1:12" ht="15" customHeight="1">
      <c r="A2" s="16"/>
      <c r="B2" s="16"/>
      <c r="C2" s="16"/>
      <c r="D2" s="16"/>
      <c r="E2" s="16"/>
      <c r="F2" s="16"/>
      <c r="G2" s="16"/>
      <c r="H2" s="16"/>
      <c r="I2" s="16"/>
      <c r="J2" s="1"/>
      <c r="K2" s="1"/>
    </row>
    <row r="3" spans="1:12" ht="18.75">
      <c r="A3" s="17" t="s">
        <v>494</v>
      </c>
      <c r="B3" s="17"/>
      <c r="C3" s="17"/>
      <c r="D3" s="17"/>
      <c r="E3" s="17"/>
      <c r="F3" s="17"/>
      <c r="G3" s="17"/>
      <c r="H3" s="17"/>
      <c r="I3" s="17"/>
    </row>
    <row r="4" spans="1:12" s="5" customFormat="1" ht="15.75">
      <c r="A4" s="3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3" t="s">
        <v>8</v>
      </c>
      <c r="H4" s="3" t="s">
        <v>9</v>
      </c>
      <c r="I4" s="4" t="s">
        <v>10</v>
      </c>
      <c r="K4" s="18" t="s">
        <v>11</v>
      </c>
      <c r="L4" s="18"/>
    </row>
    <row r="5" spans="1:12" ht="15" customHeight="1">
      <c r="A5" s="6">
        <v>1</v>
      </c>
      <c r="B5" s="7"/>
      <c r="C5" s="8" t="s">
        <v>495</v>
      </c>
      <c r="D5" s="8" t="s">
        <v>496</v>
      </c>
      <c r="E5" s="8" t="s">
        <v>497</v>
      </c>
      <c r="F5" s="8" t="s">
        <v>498</v>
      </c>
      <c r="G5" s="6" t="s">
        <v>499</v>
      </c>
      <c r="H5" s="6" t="s">
        <v>16</v>
      </c>
      <c r="I5" s="10">
        <v>9669211437</v>
      </c>
      <c r="K5" s="2" t="s">
        <v>16</v>
      </c>
      <c r="L5" s="2">
        <f>COUNTIF(H5:H28,"GEN")</f>
        <v>1</v>
      </c>
    </row>
    <row r="6" spans="1:12">
      <c r="A6" s="6">
        <v>2</v>
      </c>
      <c r="B6" s="7">
        <v>1554</v>
      </c>
      <c r="C6" s="8" t="s">
        <v>500</v>
      </c>
      <c r="D6" s="8" t="s">
        <v>501</v>
      </c>
      <c r="E6" s="8" t="s">
        <v>502</v>
      </c>
      <c r="F6" s="8" t="s">
        <v>503</v>
      </c>
      <c r="G6" s="9">
        <v>34186</v>
      </c>
      <c r="H6" s="6" t="s">
        <v>21</v>
      </c>
      <c r="I6" s="10">
        <v>8085353543</v>
      </c>
      <c r="K6" s="2" t="s">
        <v>21</v>
      </c>
      <c r="L6" s="2">
        <f>COUNTIF(H5:H28,"OBC")</f>
        <v>4</v>
      </c>
    </row>
    <row r="7" spans="1:12">
      <c r="A7" s="6">
        <v>3</v>
      </c>
      <c r="B7" s="7">
        <v>1674</v>
      </c>
      <c r="C7" s="8" t="s">
        <v>504</v>
      </c>
      <c r="D7" s="8" t="s">
        <v>505</v>
      </c>
      <c r="E7" s="8" t="s">
        <v>506</v>
      </c>
      <c r="F7" s="8" t="s">
        <v>507</v>
      </c>
      <c r="G7" s="9">
        <v>34619</v>
      </c>
      <c r="H7" s="6" t="s">
        <v>21</v>
      </c>
      <c r="I7" s="10">
        <v>9977626782</v>
      </c>
      <c r="K7" s="2" t="s">
        <v>26</v>
      </c>
      <c r="L7" s="2">
        <f>COUNTIF(H3:H28,"SC")</f>
        <v>3</v>
      </c>
    </row>
    <row r="8" spans="1:12" ht="30">
      <c r="A8" s="6">
        <v>4</v>
      </c>
      <c r="B8" s="7"/>
      <c r="C8" s="8" t="s">
        <v>508</v>
      </c>
      <c r="D8" s="8" t="s">
        <v>509</v>
      </c>
      <c r="E8" s="8" t="s">
        <v>510</v>
      </c>
      <c r="F8" s="8" t="s">
        <v>511</v>
      </c>
      <c r="G8" s="9">
        <v>32665</v>
      </c>
      <c r="H8" s="6" t="s">
        <v>21</v>
      </c>
      <c r="I8" s="10">
        <v>9753509348</v>
      </c>
      <c r="K8" s="11" t="s">
        <v>31</v>
      </c>
      <c r="L8" s="2">
        <f>COUNTIF(H5:H28,"ST")</f>
        <v>0</v>
      </c>
    </row>
    <row r="9" spans="1:12" ht="30">
      <c r="A9" s="6">
        <v>5</v>
      </c>
      <c r="B9" s="7">
        <v>1571</v>
      </c>
      <c r="C9" s="8" t="s">
        <v>512</v>
      </c>
      <c r="D9" s="8" t="s">
        <v>513</v>
      </c>
      <c r="E9" s="8" t="s">
        <v>514</v>
      </c>
      <c r="F9" s="8" t="s">
        <v>515</v>
      </c>
      <c r="G9" s="9">
        <v>31564</v>
      </c>
      <c r="H9" s="6" t="s">
        <v>21</v>
      </c>
      <c r="I9" s="10">
        <v>9098836556</v>
      </c>
      <c r="K9" s="11" t="s">
        <v>36</v>
      </c>
      <c r="L9" s="2">
        <f>SUM(L5:L8)</f>
        <v>8</v>
      </c>
    </row>
    <row r="10" spans="1:12" ht="30">
      <c r="A10" s="6">
        <v>6</v>
      </c>
      <c r="B10" s="7">
        <v>1594</v>
      </c>
      <c r="C10" s="8" t="s">
        <v>516</v>
      </c>
      <c r="D10" s="8" t="s">
        <v>517</v>
      </c>
      <c r="E10" s="8" t="s">
        <v>518</v>
      </c>
      <c r="F10" s="8" t="s">
        <v>519</v>
      </c>
      <c r="G10" s="6" t="s">
        <v>520</v>
      </c>
      <c r="H10" s="6" t="s">
        <v>26</v>
      </c>
      <c r="I10" s="10">
        <v>7770321404</v>
      </c>
    </row>
    <row r="11" spans="1:12" ht="30">
      <c r="A11" s="6">
        <v>7</v>
      </c>
      <c r="B11" s="7">
        <v>1663</v>
      </c>
      <c r="C11" s="8" t="s">
        <v>521</v>
      </c>
      <c r="D11" s="8" t="s">
        <v>522</v>
      </c>
      <c r="E11" s="8" t="s">
        <v>514</v>
      </c>
      <c r="F11" s="8" t="s">
        <v>523</v>
      </c>
      <c r="G11" s="9">
        <v>34615</v>
      </c>
      <c r="H11" s="6" t="s">
        <v>26</v>
      </c>
      <c r="I11" s="10">
        <v>9809089498</v>
      </c>
    </row>
    <row r="12" spans="1:12" ht="30">
      <c r="A12" s="6">
        <v>8</v>
      </c>
      <c r="B12" s="7">
        <v>1693</v>
      </c>
      <c r="C12" s="8" t="s">
        <v>524</v>
      </c>
      <c r="D12" s="8" t="s">
        <v>525</v>
      </c>
      <c r="E12" s="8" t="s">
        <v>526</v>
      </c>
      <c r="F12" s="8" t="s">
        <v>527</v>
      </c>
      <c r="G12" s="9">
        <v>32665</v>
      </c>
      <c r="H12" s="6" t="s">
        <v>26</v>
      </c>
      <c r="I12" s="10">
        <v>9753122322</v>
      </c>
    </row>
  </sheetData>
  <mergeCells count="3">
    <mergeCell ref="A1:I2"/>
    <mergeCell ref="A3:I3"/>
    <mergeCell ref="K4:L4"/>
  </mergeCells>
  <dataValidations count="1">
    <dataValidation type="textLength" operator="equal" allowBlank="1" showInputMessage="1" showErrorMessage="1" sqref="I1:I1048576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DRAWING N PAINTING</vt:lpstr>
      <vt:lpstr>ECONOMICS</vt:lpstr>
      <vt:lpstr>ENGLISH</vt:lpstr>
      <vt:lpstr>GEOGRAPHY</vt:lpstr>
      <vt:lpstr>HINDI</vt:lpstr>
      <vt:lpstr>HISTRY</vt:lpstr>
      <vt:lpstr>POLITICAL Sc.</vt:lpstr>
      <vt:lpstr>PSYCHOLOGY</vt:lpstr>
      <vt:lpstr>SANSKRIT</vt:lpstr>
      <vt:lpstr>SOCIOLOGY</vt:lpstr>
      <vt:lpstr>URDU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2017-08-29T07:51:11Z</dcterms:modified>
</cp:coreProperties>
</file>